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10800" windowHeight="9276" activeTab="11"/>
  </bookViews>
  <sheets>
    <sheet name="الغلاف" sheetId="1" r:id="rId1"/>
    <sheet name="مقدمة" sheetId="2" r:id="rId2"/>
    <sheet name="118" sheetId="34" r:id="rId3"/>
    <sheet name="119" sheetId="49" r:id="rId4"/>
    <sheet name="120" sheetId="21" r:id="rId5"/>
    <sheet name="121" sheetId="40" r:id="rId6"/>
    <sheet name="Gr_42" sheetId="35" r:id="rId7"/>
    <sheet name="122" sheetId="8" r:id="rId8"/>
    <sheet name="123" sheetId="25" r:id="rId9"/>
    <sheet name="124" sheetId="47" r:id="rId10"/>
    <sheet name="125" sheetId="33" r:id="rId11"/>
    <sheet name="126" sheetId="42" r:id="rId12"/>
  </sheets>
  <externalReferences>
    <externalReference r:id="rId13"/>
  </externalReferences>
  <definedNames>
    <definedName name="_xlnm._FilterDatabase" localSheetId="4" hidden="1">'120'!$B$9:$C$80</definedName>
    <definedName name="_xlnm._FilterDatabase" localSheetId="5" hidden="1">'121'!$B$9:$C$80</definedName>
    <definedName name="_xlnm.Print_Area" localSheetId="2">'118'!$A$1:$L$27</definedName>
    <definedName name="_xlnm.Print_Area" localSheetId="3">'119'!$A$1:$G$128</definedName>
    <definedName name="_xlnm.Print_Area" localSheetId="4">'120'!$A$1:$M$104</definedName>
    <definedName name="_xlnm.Print_Area" localSheetId="5">'121'!$A$1:$M$104</definedName>
    <definedName name="_xlnm.Print_Area" localSheetId="7">'122'!$A$1:$K$27</definedName>
    <definedName name="_xlnm.Print_Area" localSheetId="8">'123'!$A$1:$J$27</definedName>
    <definedName name="_xlnm.Print_Area" localSheetId="10">'125'!$A$1:$H$10</definedName>
    <definedName name="_xlnm.Print_Area" localSheetId="11">'126'!$A$1:$H$37</definedName>
    <definedName name="_xlnm.Print_Area" localSheetId="6">Gr_42!$A$1:$J$34</definedName>
    <definedName name="_xlnm.Print_Area" localSheetId="0">الغلاف!$A$1:$A$48</definedName>
    <definedName name="_xlnm.Print_Area" localSheetId="1">مقدمة!$A$1:$D$17</definedName>
    <definedName name="_xlnm.Print_Titles" localSheetId="3">'119'!$1:$7</definedName>
    <definedName name="_xlnm.Print_Titles" localSheetId="4">'120'!$1:$7</definedName>
    <definedName name="_xlnm.Print_Titles" localSheetId="5">'121'!$1:$7</definedName>
    <definedName name="_xlnm.Print_Titles" localSheetId="7">'122'!$1:$6</definedName>
    <definedName name="_xlnm.Print_Titles" localSheetId="8">'123'!$1:$6</definedName>
    <definedName name="_xlnm.Print_Titles" localSheetId="11">'126'!$5:$6</definedName>
  </definedNames>
  <calcPr calcId="145621"/>
</workbook>
</file>

<file path=xl/calcChain.xml><?xml version="1.0" encoding="utf-8"?>
<calcChain xmlns="http://schemas.openxmlformats.org/spreadsheetml/2006/main">
  <c r="H26" i="25" l="1"/>
  <c r="G26" i="25"/>
  <c r="F26" i="25"/>
  <c r="E26" i="25"/>
  <c r="D26" i="25"/>
  <c r="I26" i="8"/>
  <c r="H26" i="8"/>
  <c r="G26" i="8"/>
  <c r="F26" i="8"/>
  <c r="E26" i="8"/>
  <c r="D26" i="8"/>
  <c r="C32" i="35" l="1"/>
  <c r="H31" i="35" l="1"/>
  <c r="H32" i="35"/>
</calcChain>
</file>

<file path=xl/sharedStrings.xml><?xml version="1.0" encoding="utf-8"?>
<sst xmlns="http://schemas.openxmlformats.org/spreadsheetml/2006/main" count="1265" uniqueCount="458">
  <si>
    <t>Estimates of national income in Qatar were prepared in accordance with 1993 SNA.</t>
  </si>
  <si>
    <t>مصادر البيانات :</t>
  </si>
  <si>
    <t>Sources of data :</t>
  </si>
  <si>
    <t>-- النسبة المئوية من المجموع</t>
  </si>
  <si>
    <t xml:space="preserve">            -  Percent of Total</t>
  </si>
  <si>
    <t>-- النسبة المئوية للتغيير</t>
  </si>
  <si>
    <t xml:space="preserve">            -  Percent Change</t>
  </si>
  <si>
    <t>Gross domestic product (GDP) at market prices</t>
  </si>
  <si>
    <t>رسوم الاستيراد</t>
  </si>
  <si>
    <t>Import duties</t>
  </si>
  <si>
    <t xml:space="preserve">القيمة المضافة الاجمالية بأسعار المنتجين </t>
  </si>
  <si>
    <t>3 -</t>
  </si>
  <si>
    <t>خدمات الوساطة المالية المقاسة على نحو غير مباشر</t>
  </si>
  <si>
    <t>Financial intermediation services indirectly measured (FISIM)</t>
  </si>
  <si>
    <t>2 -</t>
  </si>
  <si>
    <t>1 -</t>
  </si>
  <si>
    <t>5 -</t>
  </si>
  <si>
    <t>4-</t>
  </si>
  <si>
    <t>س. 14</t>
  </si>
  <si>
    <t>S.14</t>
  </si>
  <si>
    <t>4 -</t>
  </si>
  <si>
    <t>3-</t>
  </si>
  <si>
    <t xml:space="preserve">الحكومة </t>
  </si>
  <si>
    <t>س. 13</t>
  </si>
  <si>
    <t>S.13</t>
  </si>
  <si>
    <t>Government</t>
  </si>
  <si>
    <t>2-</t>
  </si>
  <si>
    <t xml:space="preserve">المالي </t>
  </si>
  <si>
    <t>س. 12</t>
  </si>
  <si>
    <t>S.12</t>
  </si>
  <si>
    <t>1-</t>
  </si>
  <si>
    <t>س. 11</t>
  </si>
  <si>
    <t>S.11</t>
  </si>
  <si>
    <t>P</t>
  </si>
  <si>
    <t>O</t>
  </si>
  <si>
    <t>التعليم</t>
  </si>
  <si>
    <t>M</t>
  </si>
  <si>
    <t>Education</t>
  </si>
  <si>
    <t>L</t>
  </si>
  <si>
    <t>K</t>
  </si>
  <si>
    <t>J</t>
  </si>
  <si>
    <t>I</t>
  </si>
  <si>
    <t>7 -</t>
  </si>
  <si>
    <t>H</t>
  </si>
  <si>
    <t>6 -</t>
  </si>
  <si>
    <t>G</t>
  </si>
  <si>
    <t>التشييد</t>
  </si>
  <si>
    <t>F</t>
  </si>
  <si>
    <t>Construction</t>
  </si>
  <si>
    <t>الصناعة التحويلية</t>
  </si>
  <si>
    <t>Manufacturing</t>
  </si>
  <si>
    <t>C</t>
  </si>
  <si>
    <t>الزراعة والحراجة وصيد الأسماك</t>
  </si>
  <si>
    <t xml:space="preserve">معدل التغير السنوي </t>
  </si>
  <si>
    <t xml:space="preserve"> -  Percent year on year change</t>
  </si>
  <si>
    <t xml:space="preserve"> -  Percent of Total GDP</t>
  </si>
  <si>
    <t>الواردات ( السلع و الخدمات )</t>
  </si>
  <si>
    <t>Imports (goods and services)</t>
  </si>
  <si>
    <t>P.7</t>
  </si>
  <si>
    <t>P.6</t>
  </si>
  <si>
    <t xml:space="preserve">الانفاق الحكومي </t>
  </si>
  <si>
    <t>Government Consumption</t>
  </si>
  <si>
    <t>P.3b</t>
  </si>
  <si>
    <t>انفاق الاسر المعيشية</t>
  </si>
  <si>
    <t>Households Consumption</t>
  </si>
  <si>
    <t>P.3a</t>
  </si>
  <si>
    <t>الناتج المحلي الاجمالي</t>
  </si>
  <si>
    <t>Gross Domestic product</t>
  </si>
  <si>
    <t>B.1G</t>
  </si>
  <si>
    <t>إجمالي القيمة المضافة بأسعار المنتجين</t>
  </si>
  <si>
    <t>Gross Value Added (GVA) at producer price</t>
  </si>
  <si>
    <t xml:space="preserve">البيان </t>
  </si>
  <si>
    <t>ITEMS</t>
  </si>
  <si>
    <t>البيان</t>
  </si>
  <si>
    <t>الناتج المحلي الاجمالي بأسعار المشتريين</t>
  </si>
  <si>
    <t>التعدين واستغلال المحاجر</t>
  </si>
  <si>
    <t xml:space="preserve">Non-Financial </t>
  </si>
  <si>
    <t>Financial</t>
  </si>
  <si>
    <t>SNA Codes</t>
  </si>
  <si>
    <t>الحساب الرأسمالي</t>
  </si>
  <si>
    <t>Capital Account</t>
  </si>
  <si>
    <t>التحويلات الجارية</t>
  </si>
  <si>
    <t>الدخل (مدين)</t>
  </si>
  <si>
    <t>Income (Debit)</t>
  </si>
  <si>
    <t>الدخل (دائن)</t>
  </si>
  <si>
    <t>الدخل</t>
  </si>
  <si>
    <t>Income</t>
  </si>
  <si>
    <t>Others</t>
  </si>
  <si>
    <t>Transportation</t>
  </si>
  <si>
    <t>Travel</t>
  </si>
  <si>
    <t>Services (Debit)</t>
  </si>
  <si>
    <t>الخدمات (دائن)</t>
  </si>
  <si>
    <t>Services (Credit)</t>
  </si>
  <si>
    <t>الخدمات</t>
  </si>
  <si>
    <t>Services</t>
  </si>
  <si>
    <t>الواردات (فوب)</t>
  </si>
  <si>
    <t>الصادرات (فوب)</t>
  </si>
  <si>
    <t>السلع</t>
  </si>
  <si>
    <t>Goods</t>
  </si>
  <si>
    <t>الفائض / العجز</t>
  </si>
  <si>
    <t>Surplus / Deficit</t>
  </si>
  <si>
    <t>اجمالي النفقات</t>
  </si>
  <si>
    <t xml:space="preserve">Total Expenditure </t>
  </si>
  <si>
    <t>اجمالي الايرادات</t>
  </si>
  <si>
    <t>Total Revenue</t>
  </si>
  <si>
    <t xml:space="preserve">                                        السنة 
  البيان</t>
  </si>
  <si>
    <t xml:space="preserve">                                                   year
   Items</t>
  </si>
  <si>
    <t>الوحدة</t>
  </si>
  <si>
    <t>Unit</t>
  </si>
  <si>
    <t>الناتج المحلي الإجمالي بالأسعار الجارية</t>
  </si>
  <si>
    <t>مليون ر.ق</t>
  </si>
  <si>
    <t>Mn QR</t>
  </si>
  <si>
    <t>Gross Domestic Product (GDP) current prices</t>
  </si>
  <si>
    <t>صافي الدخل الأولي من الخارج</t>
  </si>
  <si>
    <t xml:space="preserve">Net primary income from abroad </t>
  </si>
  <si>
    <t>الدخل القومي الإجمالي</t>
  </si>
  <si>
    <t>صافي التحويلات الجارية من الخارج</t>
  </si>
  <si>
    <t>Net current transfers from abroad</t>
  </si>
  <si>
    <t>إجمالي الدخل القومي المتاح</t>
  </si>
  <si>
    <t>السكان منتصف العام</t>
  </si>
  <si>
    <t>عدد </t>
  </si>
  <si>
    <t>No.</t>
  </si>
  <si>
    <t>Population (mid-year)</t>
  </si>
  <si>
    <t>نصيب الفرد من الناتج المحلي الإجمالي</t>
  </si>
  <si>
    <t>الف ر.ق</t>
  </si>
  <si>
    <t>الإنفاق الاستهلاكي النهائي</t>
  </si>
  <si>
    <t>Final consumption expenditure</t>
  </si>
  <si>
    <t>الاستهلاك العائلي</t>
  </si>
  <si>
    <t>Household consumption</t>
  </si>
  <si>
    <t>الاستهلاك الحكومي</t>
  </si>
  <si>
    <t>Government consumption</t>
  </si>
  <si>
    <t>إجمالي التكوين الرأسمالي</t>
  </si>
  <si>
    <t>Gross Capital Formation (GCF)</t>
  </si>
  <si>
    <t>الادخار المحلي الإجمالي</t>
  </si>
  <si>
    <t>الادخار القومي الإجمالي</t>
  </si>
  <si>
    <t>معدل نمو الناتج المحلي الإجمالي الحقيقي</t>
  </si>
  <si>
    <t>%</t>
  </si>
  <si>
    <t xml:space="preserve">GDP Growth Rate (Real) </t>
  </si>
  <si>
    <t>معدل الاستثمار (نسبة التكوين الرأسمالي الإجمالي إلى الناتج المحلي الإجمالي)</t>
  </si>
  <si>
    <t>Investment Rate (GCF as % GDP)</t>
  </si>
  <si>
    <t>معدل الادخار</t>
  </si>
  <si>
    <t>Saving Rate (GNS as % GDP)</t>
  </si>
  <si>
    <t xml:space="preserve">                                             Year
 Details  </t>
  </si>
  <si>
    <t xml:space="preserve">                               السنة
  التفاصيل</t>
  </si>
  <si>
    <t>NATIONAL ACCOUNTS</t>
  </si>
  <si>
    <t xml:space="preserve"> Government Final Accounts by Ministry Of Finance.</t>
  </si>
  <si>
    <t xml:space="preserve">   -</t>
  </si>
  <si>
    <t xml:space="preserve"> Balance of Payments by Qatar Central Bank.</t>
  </si>
  <si>
    <t>Statistical data from different government agencies and corporations.</t>
  </si>
  <si>
    <t xml:space="preserve">   - </t>
  </si>
  <si>
    <t xml:space="preserve"> Foreign Trade Statistics.</t>
  </si>
  <si>
    <t>الحساب الختامي للدولة الوارد من وزارة المالية.</t>
  </si>
  <si>
    <t xml:space="preserve"> - </t>
  </si>
  <si>
    <t>ميزان المدفوعات الصادر من مصرف قطر المركزي.</t>
  </si>
  <si>
    <t>الاحصاءات الواردة من مختلف أجهزة ومؤسسات الدولة .</t>
  </si>
  <si>
    <t>احصاءات التجارة الخارجية .</t>
  </si>
  <si>
    <t xml:space="preserve">                                                      Year
  Items  </t>
  </si>
  <si>
    <t>Mining and Quarrying</t>
  </si>
  <si>
    <r>
      <rPr>
        <b/>
        <sz val="12"/>
        <color theme="1"/>
        <rFont val="Arial"/>
        <family val="2"/>
        <scheme val="minor"/>
      </rPr>
      <t>السنوات</t>
    </r>
    <r>
      <rPr>
        <b/>
        <sz val="10"/>
        <color theme="1"/>
        <rFont val="Arial"/>
        <family val="2"/>
        <scheme val="minor"/>
      </rPr>
      <t xml:space="preserve"> Years </t>
    </r>
  </si>
  <si>
    <t>Agriculture, forestry and fishing</t>
  </si>
  <si>
    <t xml:space="preserve">غير المالي </t>
  </si>
  <si>
    <t>الصادرات (السلع والخدمات)</t>
  </si>
  <si>
    <t>Exports (goods and services)</t>
  </si>
  <si>
    <t>A. Current Account</t>
  </si>
  <si>
    <t>Imports ( F. O. B. )</t>
  </si>
  <si>
    <t>Income (Credit)</t>
  </si>
  <si>
    <t>Current Transfers</t>
  </si>
  <si>
    <t>Credit</t>
  </si>
  <si>
    <t>Debit</t>
  </si>
  <si>
    <t>B. Capital and Financial Account</t>
  </si>
  <si>
    <t>Financial Account</t>
  </si>
  <si>
    <t>D. Overall Balance</t>
  </si>
  <si>
    <t>E. Change in Reserves ( Increase - )</t>
  </si>
  <si>
    <t>2015*</t>
  </si>
  <si>
    <t>A</t>
  </si>
  <si>
    <t>B</t>
  </si>
  <si>
    <t>Electricity, gas, steam and air conditioning supply; water supply, sewerage, waste management and remediation activities</t>
  </si>
  <si>
    <t>D + E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</si>
  <si>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</si>
  <si>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</si>
  <si>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</si>
  <si>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</si>
  <si>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</si>
  <si>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</si>
  <si>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</si>
  <si>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</si>
  <si>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</si>
  <si>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</si>
  <si>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</si>
  <si>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</t>
  </si>
  <si>
    <t>Public administration and defence; compulsory social security</t>
  </si>
  <si>
    <t xml:space="preserve">الإدارة العامة والضمان الاجتماعي الالزامي </t>
  </si>
  <si>
    <t>Human health and social work activities</t>
  </si>
  <si>
    <t>Q</t>
  </si>
  <si>
    <t>الأنشطة في مجال صحة الإنسان والعمل الاجتماعي</t>
  </si>
  <si>
    <t>Arts, entertainment and recreation; Other service activities</t>
  </si>
  <si>
    <t>R+S</t>
  </si>
  <si>
    <t>الفنون والترفيه والتسلية  ,أنشطة الخدمات الأخرى</t>
  </si>
  <si>
    <t>Activities of households as employers; undifferentiated goods and services producing activities of households for own use</t>
  </si>
  <si>
    <t>T</t>
  </si>
  <si>
    <t>أنشطة الأُسَر المعيشية التي تستخدم أفراداً؛ وأنشطة الأُسَر المعيشية في إنتاج سلع وخدمات غير مميَّزة لاستعمالها الخاص</t>
  </si>
  <si>
    <t>Financial Intermediation Services Indirectly Measured (FISIM)</t>
  </si>
  <si>
    <t>ISIC4 Codes</t>
  </si>
  <si>
    <t>التصنيف
الاقتصادي
 المنقح 
4</t>
  </si>
  <si>
    <t>إمدادات الكهرباء والغاز والبخار وتكييف الهواء , إمدادات المياه وأنشطة الصرف وإدارة النفايات ومعالجتها</t>
  </si>
  <si>
    <t>Exports  ( F. O. B. )</t>
  </si>
  <si>
    <t>of which Workers' Remittance</t>
  </si>
  <si>
    <t>C. Net Errors and Omissions</t>
  </si>
  <si>
    <t>أ.  الحساب الجاري</t>
  </si>
  <si>
    <t>سفر</t>
  </si>
  <si>
    <t>نقل</t>
  </si>
  <si>
    <t>أخرى</t>
  </si>
  <si>
    <t>خدمات (مدين)</t>
  </si>
  <si>
    <t>دائن</t>
  </si>
  <si>
    <t>مدين</t>
  </si>
  <si>
    <t>منها تحويلات العاملين</t>
  </si>
  <si>
    <t>ب.  الحساب الرأسمالي والمالي</t>
  </si>
  <si>
    <t>الحساب المالي</t>
  </si>
  <si>
    <t>ج.  صافي السهو والخطأ</t>
  </si>
  <si>
    <t>د.  وفر أو عجز ميزان المدفوعات</t>
  </si>
  <si>
    <t>هـ.  التغير في الاحتياطيات (الزيادة - )</t>
  </si>
  <si>
    <t>9-</t>
  </si>
  <si>
    <t>14-</t>
  </si>
  <si>
    <t>15-</t>
  </si>
  <si>
    <t>16-</t>
  </si>
  <si>
    <t>17-</t>
  </si>
  <si>
    <t>18-</t>
  </si>
  <si>
    <t>19-</t>
  </si>
  <si>
    <t>10-</t>
  </si>
  <si>
    <t xml:space="preserve">الحسابات الوطنية </t>
  </si>
  <si>
    <t>ألف</t>
  </si>
  <si>
    <t>باء</t>
  </si>
  <si>
    <t xml:space="preserve">جيم </t>
  </si>
  <si>
    <t>دال+هاء</t>
  </si>
  <si>
    <t>زاي</t>
  </si>
  <si>
    <t>حاء</t>
  </si>
  <si>
    <t>طاء</t>
  </si>
  <si>
    <t>ياء</t>
  </si>
  <si>
    <t>كاف</t>
  </si>
  <si>
    <t>لام</t>
  </si>
  <si>
    <t>سين</t>
  </si>
  <si>
    <t>عين</t>
  </si>
  <si>
    <t>فاء</t>
  </si>
  <si>
    <t>صاد+قاف</t>
  </si>
  <si>
    <t>راء</t>
  </si>
  <si>
    <t>واو</t>
  </si>
  <si>
    <t>7-</t>
  </si>
  <si>
    <t>8-</t>
  </si>
  <si>
    <t>11-</t>
  </si>
  <si>
    <t>النسبة المئوية من المجموع</t>
  </si>
  <si>
    <t xml:space="preserve">P.5 </t>
  </si>
  <si>
    <t>النفط</t>
  </si>
  <si>
    <t>الغازات البترولية وغيرها من الهيدروكربونات الغازية</t>
  </si>
  <si>
    <t>صادرات أخرى</t>
  </si>
  <si>
    <t>إعادة تصدير</t>
  </si>
  <si>
    <t>Crude Petroleum</t>
  </si>
  <si>
    <t>Petroleum Gases and other gaseous hydrocarbons</t>
  </si>
  <si>
    <t>Re-Exports</t>
  </si>
  <si>
    <t xml:space="preserve">ميم </t>
  </si>
  <si>
    <t>19 -</t>
  </si>
  <si>
    <t xml:space="preserve">NATIONAL ACCOUNTS </t>
  </si>
  <si>
    <t>المؤشرات السنوية للحسابات الوطنية</t>
  </si>
  <si>
    <t>معدل نمو القطاع التعديني ( نفطي)</t>
  </si>
  <si>
    <t>Growth rate  Mining Sector (oil)</t>
  </si>
  <si>
    <t>معدل نمو القطاع غير التعديني (غير نفطي)</t>
  </si>
  <si>
    <t>Growth rate Non-Mining Sector (non-oil)</t>
  </si>
  <si>
    <t>الناتج المحلي الاجمالي حسب الانتاج بالأسعار الجارية (الاسمي)</t>
  </si>
  <si>
    <t>Oil And gas (Mining)</t>
  </si>
  <si>
    <t>Non-oil and gas (Non-Mining)</t>
  </si>
  <si>
    <t>النفطي (التعدين)</t>
  </si>
  <si>
    <t xml:space="preserve"> غير النفطي (غير التعدين)</t>
  </si>
  <si>
    <t xml:space="preserve">  الناتج المحلي الإجمالي حسب الانتاج بالأسعار الثابتة (100=2013) (الحقيقي)</t>
  </si>
  <si>
    <t>الحسابات الوطنية</t>
  </si>
  <si>
    <t xml:space="preserve">National accounts </t>
  </si>
  <si>
    <t>المصدر : مصرف قطر المركزي</t>
  </si>
  <si>
    <t xml:space="preserve"> تقديرات ميزان المدفوعات</t>
  </si>
  <si>
    <t>Source: Qatar Central Bank</t>
  </si>
  <si>
    <t>BALANCE OF PAYMENT ESTIMATES</t>
  </si>
  <si>
    <t>الميزانية العامة</t>
  </si>
  <si>
    <t>كما يشمل الفصل عدد من المؤشرات وتتضمن بيانات الميزانية العامة للحكومة وميزان المدفوعات .</t>
  </si>
  <si>
    <t>The Chapter also covers number of indicators like data on the state budget and Balance of Payments.</t>
  </si>
  <si>
    <t xml:space="preserve">                                                               السنة
       البنود                    </t>
  </si>
  <si>
    <t>A. Economic Activity</t>
  </si>
  <si>
    <t xml:space="preserve">أ . النشاط الاقتصادي </t>
  </si>
  <si>
    <t>B. Institutional Sector</t>
  </si>
  <si>
    <t xml:space="preserve">ب. القطاع المؤسسي </t>
  </si>
  <si>
    <t xml:space="preserve">C. Oil and Non-Oil </t>
  </si>
  <si>
    <t>ج. نفطي و غير نفطي</t>
  </si>
  <si>
    <t xml:space="preserve">ب . القطاع المؤسسي </t>
  </si>
  <si>
    <t xml:space="preserve">  GROSS DOMESTIC PRODUCT BY PRODUCTION APPROACH  AT CURRENT PRICES (NOMINAL)</t>
  </si>
  <si>
    <t xml:space="preserve"> (NOMINAL)  GROSS DOMESTIC PRODUCT BY COMPONENTS OF EXPENDITURE AT CURRENT PRICES</t>
  </si>
  <si>
    <t>(REAL)  GROSS DOMESTIC PRODUCT BY COMPONENTS OF EXPENDITURE  AT CONSTANT PRICES</t>
  </si>
  <si>
    <t>المصدر : مصرف قطر المركزي  .</t>
  </si>
  <si>
    <t>Source : Qatar Central Bank.</t>
  </si>
  <si>
    <t xml:space="preserve">   GROSS DOMESTIC PRODUCT BY ECONOMIC ACTIVITIES AT CONSTANT (2013=100) PRICES (REAL)</t>
  </si>
  <si>
    <t>Gross capital formation (1)</t>
  </si>
  <si>
    <t xml:space="preserve">   GROSS DOMESTIC PRODUCT BY ECONOMIC ACTIVITIES AT CONSTANT (2013=100) PRICES (Real)</t>
  </si>
  <si>
    <r>
      <t xml:space="preserve">Households </t>
    </r>
    <r>
      <rPr>
        <b/>
        <sz val="8"/>
        <rFont val="Calibri"/>
        <family val="2"/>
      </rPr>
      <t>(</t>
    </r>
    <r>
      <rPr>
        <b/>
        <sz val="8"/>
        <rFont val="Agency FB"/>
        <family val="2"/>
      </rPr>
      <t>1</t>
    </r>
    <r>
      <rPr>
        <b/>
        <sz val="8"/>
        <rFont val="Calibri"/>
        <family val="2"/>
      </rPr>
      <t>)</t>
    </r>
  </si>
  <si>
    <t>QR</t>
  </si>
  <si>
    <t xml:space="preserve">Gross National Disposable Income (GNDI) </t>
  </si>
  <si>
    <t>معادلة
Fx</t>
  </si>
  <si>
    <t xml:space="preserve">GDP per capita </t>
  </si>
  <si>
    <t xml:space="preserve">Gross National Saving (GNS) </t>
  </si>
  <si>
    <t>17= 11/1</t>
  </si>
  <si>
    <t>13=5-8</t>
  </si>
  <si>
    <t>12=1-8</t>
  </si>
  <si>
    <t>18=13/1</t>
  </si>
  <si>
    <t>7=1/6</t>
  </si>
  <si>
    <t>5=3+4</t>
  </si>
  <si>
    <t>3=1+2</t>
  </si>
  <si>
    <t xml:space="preserve">Gross National Income (GNI) </t>
  </si>
  <si>
    <t>** تقديرات أولية</t>
  </si>
  <si>
    <t>* Revised figures.</t>
  </si>
  <si>
    <t>** Preliminary estimates.</t>
  </si>
  <si>
    <t>* أرقام مراجعة</t>
  </si>
  <si>
    <t xml:space="preserve">Gross Domestic Saving (GDS) </t>
  </si>
  <si>
    <t xml:space="preserve">(1) تشمل الهيئات التي لاتهدف الى الربح </t>
  </si>
  <si>
    <r>
      <t xml:space="preserve">الاسر المعيشية </t>
    </r>
    <r>
      <rPr>
        <b/>
        <sz val="10"/>
        <rFont val="Calibri"/>
        <family val="2"/>
      </rPr>
      <t>(</t>
    </r>
    <r>
      <rPr>
        <b/>
        <sz val="10"/>
        <rFont val="Agency FB"/>
        <family val="2"/>
      </rPr>
      <t>1</t>
    </r>
    <r>
      <rPr>
        <b/>
        <sz val="10"/>
        <rFont val="Calibri"/>
        <family val="2"/>
      </rPr>
      <t>)</t>
    </r>
  </si>
  <si>
    <t>(1) Includes non-profit organization</t>
  </si>
  <si>
    <t xml:space="preserve"> Details  </t>
  </si>
  <si>
    <t xml:space="preserve"> التفاصيل</t>
  </si>
  <si>
    <t>(1) Includes statistical discrepancy</t>
  </si>
  <si>
    <t>(1) يشمل الفروقات الإحصائية</t>
  </si>
  <si>
    <t>إجمالي التكوينات الرأسمالية (1)</t>
  </si>
  <si>
    <t>ANNUAL NATIONAL ACCOUNT INDICATORS</t>
  </si>
  <si>
    <t>THE STATE BUDGET</t>
  </si>
  <si>
    <t>2016*</t>
  </si>
  <si>
    <t>2017**</t>
  </si>
  <si>
    <t>تعويضات العاملين</t>
  </si>
  <si>
    <t>الأنشطة المهنية والعلمية والتقنية , أنشطة الخدمات الإدارية وخدمات الدعم</t>
  </si>
  <si>
    <t>Professional, scientific and technical activities;Administrative and support service activities</t>
  </si>
  <si>
    <t>الأنشطة المهنية والعلمية والتقنية,أنشطة الخدمات الإدارية وخدمات الدعم</t>
  </si>
  <si>
    <t xml:space="preserve"> Economic Activity</t>
  </si>
  <si>
    <t xml:space="preserve"> الاستهلاك الوسيط</t>
  </si>
  <si>
    <t xml:space="preserve"> النشاط الاقتصادي </t>
  </si>
  <si>
    <t>Mining and quarrying</t>
  </si>
  <si>
    <t>Other mining and quarrying</t>
  </si>
  <si>
    <t>انشطة اخرى للتعدين واستغلال المحاجر</t>
  </si>
  <si>
    <t>Extraction of crude petroleum</t>
  </si>
  <si>
    <t>استخراج النفط الخام</t>
  </si>
  <si>
    <t>Extraction of natural gas</t>
  </si>
  <si>
    <t>استخراج الغاز الطبيعي</t>
  </si>
  <si>
    <t>Mining support service activities</t>
  </si>
  <si>
    <t>أنشطة خدمات دعم التعدين</t>
  </si>
  <si>
    <t>Electricity, gas,  water supply, sewerage and  waste management</t>
  </si>
  <si>
    <t>الكهرباء والغاز وإمدادات المياه والصرف الصحي وإدارة النفايات</t>
  </si>
  <si>
    <t>Accommodation</t>
  </si>
  <si>
    <t>الإقامة</t>
  </si>
  <si>
    <t>Food and beverage service activities</t>
  </si>
  <si>
    <t>Financial intermediation, except insurance and pension funding</t>
  </si>
  <si>
    <t>الوساطة المالية</t>
  </si>
  <si>
    <t>Insurance and pension funding, except compulsory social security</t>
  </si>
  <si>
    <t>تمويل التأمين وإعادة التأمين وصناديق المعاشات التقاعدية باستثناء الضمان الاجتماعي الإلزامي</t>
  </si>
  <si>
    <t>Activities auxiliary to financial intermediation</t>
  </si>
  <si>
    <t>الأنشطة المساعدة للوساطة المالية</t>
  </si>
  <si>
    <t>Real estate</t>
  </si>
  <si>
    <t xml:space="preserve">الانشطة العقارية </t>
  </si>
  <si>
    <t>Professional, scientific and technical activities</t>
  </si>
  <si>
    <t>الأنشطة المهنية والعلمية والتقنية</t>
  </si>
  <si>
    <t>Administrative and support service activities</t>
  </si>
  <si>
    <t>أنشطة الخدمات الإدارية وخدمات الدعم</t>
  </si>
  <si>
    <t>Public administration; compulsory social security</t>
  </si>
  <si>
    <t>الإدارة العامة والضمان الاجتماعي الالزامي</t>
  </si>
  <si>
    <t>Arts, entertainment and recreation. Other service activities</t>
  </si>
  <si>
    <t>الفنون والترفيه والتسلية, أنشطة الخدمات الأخرى</t>
  </si>
  <si>
    <t>أنشطة الأسر المعيشية الخاصة كما اصحاب العمل وأنشطة الإنتاج الغير متميزة من الأسر خاصة</t>
  </si>
  <si>
    <t>خدمات الوساطة المالية المقاسة بصورة غير مباشرة</t>
  </si>
  <si>
    <t>Gross Domestic Product at Producer Prices</t>
  </si>
  <si>
    <t>Tax+Subonproducts/ImportDuties</t>
  </si>
  <si>
    <t>Gross Domestic Product at Market Prices</t>
  </si>
  <si>
    <t>الناتج المحلي الاجمالي بسعر السوق</t>
  </si>
  <si>
    <t>حساب الانتاج حسب النشاط الاقتصادي بالاسعار الجارية</t>
  </si>
  <si>
    <t>PRODUCTION ACCOUNT BY ECONOMIC ACTIVITY AT CURRENT PRICES</t>
  </si>
  <si>
    <t>Items</t>
  </si>
  <si>
    <t>B.1g</t>
  </si>
  <si>
    <t>الناتج المحلي الإجمالي</t>
  </si>
  <si>
    <t xml:space="preserve">Gross Domestic Product </t>
  </si>
  <si>
    <t xml:space="preserve"> - معدل التغير السنوي</t>
  </si>
  <si>
    <t xml:space="preserve">  -  Percent year on year change </t>
  </si>
  <si>
    <t>D.1</t>
  </si>
  <si>
    <t>Compensation Of Employees</t>
  </si>
  <si>
    <t xml:space="preserve"> - النسبة المئوية للناتج المحلي الإجمالي</t>
  </si>
  <si>
    <t>D.2</t>
  </si>
  <si>
    <t>الضرائب على الإنتاج والواردات</t>
  </si>
  <si>
    <t>Taxes On Production And Imports</t>
  </si>
  <si>
    <t>D.3</t>
  </si>
  <si>
    <t>الإعانات</t>
  </si>
  <si>
    <t>Subsidies</t>
  </si>
  <si>
    <t>B.2g/B.3g</t>
  </si>
  <si>
    <t>إجمالي فائض التشغيل / الدخل المختلط</t>
  </si>
  <si>
    <t>Gross Operating Surplus/Mixed Income</t>
  </si>
  <si>
    <t>الناتج المحلي الاجمالي حسب مكونات الدخل  بالأسعار الجارية</t>
  </si>
  <si>
    <t>GROSS DOMESTIC PRODUCT BY COMPONENTS OF INCOME AT CURRENT PRICES</t>
  </si>
  <si>
    <t xml:space="preserve">Intermediate Consumption at purchaser's prices </t>
  </si>
  <si>
    <t xml:space="preserve">Gross output at producer prices </t>
  </si>
  <si>
    <t xml:space="preserve">Value Added at producer prices </t>
  </si>
  <si>
    <t>الناتج المحلي الإجمالي بأسعار المنتج</t>
  </si>
  <si>
    <t>م</t>
  </si>
  <si>
    <t xml:space="preserve">التنقيح الصناعي 4 </t>
  </si>
  <si>
    <t xml:space="preserve"> ISIC Rev. 4</t>
  </si>
  <si>
    <t xml:space="preserve">النقل والتخزيين </t>
  </si>
  <si>
    <t xml:space="preserve">الاقامة </t>
  </si>
  <si>
    <t>انشطة خدمات الأطعمة والمشروبات</t>
  </si>
  <si>
    <t xml:space="preserve">المعلومات والاتصالات </t>
  </si>
  <si>
    <t xml:space="preserve">الوساطة المالية </t>
  </si>
  <si>
    <t>الانشطة المساعدة للوساطة المالية</t>
  </si>
  <si>
    <t xml:space="preserve">الانشطة المهنية والعلمية والتقنية </t>
  </si>
  <si>
    <t xml:space="preserve">الادارة العامة والضمان الاجتماعي الالزامي </t>
  </si>
  <si>
    <t xml:space="preserve">القيمة المضافة </t>
  </si>
  <si>
    <t>اجمالي الانتاج</t>
  </si>
  <si>
    <t xml:space="preserve">مجموع القيمة المضافة </t>
  </si>
  <si>
    <t>مجموع الاستهلاك الوسيط</t>
  </si>
  <si>
    <t>مجموع اجمالي الانتاج</t>
  </si>
  <si>
    <t xml:space="preserve"> القيمة المضافة </t>
  </si>
  <si>
    <t>12+13</t>
  </si>
  <si>
    <t xml:space="preserve">2013 - 2016 </t>
  </si>
  <si>
    <t>2013 - 2016</t>
  </si>
  <si>
    <t>وقد أعدت تقديرات الدخل الوطني في قطر وفقاً لنظام الحسابات الوطنية(1993) الصادر عن الأمم المتحدة .</t>
  </si>
  <si>
    <t>الناتج المحلي الاجمالي بالأسعار الجارية
Gross Domestic product</t>
  </si>
  <si>
    <t xml:space="preserve">معدل نمو الناتج المحلي الاجمالي الحقيقي
GDP Growth Rate (Real) </t>
  </si>
  <si>
    <t xml:space="preserve"> -%+ </t>
  </si>
  <si>
    <t>CHAPTER XV</t>
  </si>
  <si>
    <t>الناتج المحلي الإجمالي حسب مكونات الإنفاق بالأسعار الجارية (الاسمي)</t>
  </si>
  <si>
    <t>2018**</t>
  </si>
  <si>
    <t xml:space="preserve">2013 - 2018 </t>
  </si>
  <si>
    <t>2013 - 2018</t>
  </si>
  <si>
    <t xml:space="preserve"> 2013-2018</t>
  </si>
  <si>
    <t>يتضمن هذا الفصل مكونات الناتج المحلي الاجمالي حسب النشاط الاقتصادي وحســب الانفاق , بالأسعار الجارية والثابتة كما يتضمن الناتج المحلي حسب مكونات الدخل بالأسعار الجارية للأعوام 2013- 2018.</t>
  </si>
  <si>
    <t>2015 - 2017</t>
  </si>
  <si>
    <t xml:space="preserve"> المسوح الاقتصادية السنوية التي تقوم بها جهاز التخطيط التنموي و الإحصاء .</t>
  </si>
  <si>
    <t>Annual Economic surveys conducted by   Planning and Statistics Authority.</t>
  </si>
  <si>
    <t>This Chapter includes a revised series of gross domestic product by economic activity , by expenditure at current prices and constant and GDP by component of income at current prices  for years 2013-2018.</t>
  </si>
  <si>
    <t xml:space="preserve"> 2013- 2017 (2013 = 100)</t>
  </si>
  <si>
    <t xml:space="preserve"> 2013 - 2017 ( 100=2013)</t>
  </si>
  <si>
    <t>Note: Numbers may not add to totals due to rounding</t>
  </si>
  <si>
    <t>ملاحظة: قد لا تتطابق المجاميع بسبب التقريب</t>
  </si>
  <si>
    <t>جدول (126) (الوحدة : مليون ريال قطري)</t>
  </si>
  <si>
    <t>TABLE (126) (Unit : Million Q.R)</t>
  </si>
  <si>
    <t>جدول (123) ( الوحدة : مليون ر.ق )</t>
  </si>
  <si>
    <t>TABLE (123) (Unit : Million Q.R)</t>
  </si>
  <si>
    <r>
      <rPr>
        <b/>
        <sz val="10"/>
        <color theme="1"/>
        <rFont val="Arial"/>
        <family val="2"/>
        <scheme val="minor"/>
      </rPr>
      <t>Graph (42)</t>
    </r>
    <r>
      <rPr>
        <b/>
        <sz val="12"/>
        <color theme="1"/>
        <rFont val="Arial"/>
        <family val="2"/>
        <scheme val="minor"/>
      </rPr>
      <t xml:space="preserve"> الشكل</t>
    </r>
  </si>
  <si>
    <t xml:space="preserve"> TABLE (121) (Unit : Million Q.R)</t>
  </si>
  <si>
    <t>الناتج المحلي الإجمالي حسب مكونات الإنفاق بالأسعار الثابتة (الحقيقي)</t>
  </si>
  <si>
    <t xml:space="preserve"> </t>
  </si>
  <si>
    <t>2013-2018</t>
  </si>
  <si>
    <t xml:space="preserve">جدول (118) </t>
  </si>
  <si>
    <t xml:space="preserve"> TABLE (118)</t>
  </si>
  <si>
    <t xml:space="preserve">جدول (119)  ( الوحدة : مليون ر.ق ) </t>
  </si>
  <si>
    <t xml:space="preserve"> TABLE (119)(Unit: Million Q.R)</t>
  </si>
  <si>
    <t xml:space="preserve">جدول (120) ( الوحدة : مليون ر.ق ) </t>
  </si>
  <si>
    <t xml:space="preserve"> TABLE (120) (Unit : Million Q.R)</t>
  </si>
  <si>
    <t xml:space="preserve">جدول (121) ( الوحدة : مليون ر.ق )  </t>
  </si>
  <si>
    <t>جدول (122) ( الوحدة : مليون ر.ق )</t>
  </si>
  <si>
    <t>TABLE (122) (Unit : Million Q.R)</t>
  </si>
  <si>
    <t xml:space="preserve">جدول (124) (الوحدة : مليون ريال قطري) </t>
  </si>
  <si>
    <t>TABLE (124) (Unit: Million Q.R)</t>
  </si>
  <si>
    <t>جدول (125) (الوحدة : مليون ريال قطري)</t>
  </si>
  <si>
    <t>TABLE (125) (Unit : Million Q.R)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</si>
</sst>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-* #,##0_-;_-* #,##0\-;_-* &quot;-&quot;??_-;_-@_-"/>
    <numFmt numFmtId="170" formatCode="0.0%"/>
    <numFmt numFmtId="171" formatCode="_-* #,##0.0_-;_-* #,##0.0\-;_-* &quot;-&quot;??_-;_-@_-"/>
  </numFmts>
  <fonts count="10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 Black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1"/>
      <color indexed="25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Traditional Arabic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  <scheme val="minor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78"/>
    </font>
    <font>
      <sz val="6"/>
      <name val="Tms Rmn"/>
    </font>
    <font>
      <sz val="6.15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</font>
    <font>
      <sz val="10"/>
      <name val="Times New Roman"/>
      <family val="1"/>
    </font>
    <font>
      <b/>
      <sz val="6.15"/>
      <name val="Arial"/>
      <family val="2"/>
    </font>
    <font>
      <b/>
      <sz val="12"/>
      <color indexed="10"/>
      <name val="Arial"/>
      <family val="2"/>
      <charset val="178"/>
    </font>
    <font>
      <sz val="9"/>
      <name val="Arial"/>
      <family val="2"/>
    </font>
    <font>
      <sz val="10"/>
      <name val="Simplified Arabic"/>
      <family val="1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gency FB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name val="Agency FB"/>
      <family val="2"/>
    </font>
    <font>
      <sz val="9"/>
      <color rgb="FF222222"/>
      <name val="Arial"/>
      <family val="2"/>
    </font>
    <font>
      <b/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Lucida Sans Unicode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  <scheme val="minor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Sultan normal"/>
      <charset val="178"/>
    </font>
    <font>
      <b/>
      <sz val="9"/>
      <color theme="1"/>
      <name val="Arial"/>
      <family val="2"/>
    </font>
    <font>
      <b/>
      <sz val="10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sz val="10"/>
      <name val="Sakkal Majalla"/>
    </font>
    <font>
      <b/>
      <sz val="12"/>
      <name val="Sakkal Majalla"/>
    </font>
    <font>
      <b/>
      <sz val="14"/>
      <name val="Sakkal Majalla"/>
    </font>
    <font>
      <b/>
      <sz val="10"/>
      <name val="Sakkal Majalla"/>
    </font>
    <font>
      <b/>
      <sz val="36"/>
      <name val="AGA Arabesque Desktop"/>
      <charset val="2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b/>
      <sz val="24"/>
      <name val="Sultan bold"/>
      <charset val="178"/>
    </font>
    <font>
      <b/>
      <sz val="18"/>
      <name val="Bernard MT Condensed"/>
      <family val="1"/>
    </font>
    <font>
      <b/>
      <sz val="24"/>
      <name val="Bernard MT Condensed"/>
      <family val="1"/>
    </font>
    <font>
      <b/>
      <sz val="16"/>
      <name val="Sultan bold"/>
      <charset val="178"/>
    </font>
    <font>
      <b/>
      <sz val="12"/>
      <name val="Arial Black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indexed="22"/>
      </patternFill>
    </fill>
    <fill>
      <patternFill patternType="solid">
        <fgColor rgb="FFEAEAEA"/>
        <bgColor indexed="64"/>
      </patternFill>
    </fill>
    <fill>
      <patternFill patternType="solid">
        <fgColor rgb="FFFFFFCC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ck">
        <color theme="0"/>
      </diagonal>
    </border>
    <border diagonalUp="1">
      <left style="thick">
        <color theme="0"/>
      </left>
      <right/>
      <top style="thin">
        <color indexed="64"/>
      </top>
      <bottom/>
      <diagonal style="thick">
        <color theme="0"/>
      </diagonal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1">
      <left/>
      <right style="thick">
        <color theme="0"/>
      </right>
      <top style="thin">
        <color indexed="64"/>
      </top>
      <bottom style="thin">
        <color indexed="64"/>
      </bottom>
      <diagonal style="thick">
        <color theme="0"/>
      </diagonal>
    </border>
    <border>
      <left style="thick">
        <color theme="0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auto="1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hair">
        <color auto="1"/>
      </bottom>
      <diagonal/>
    </border>
    <border>
      <left style="thick">
        <color theme="0"/>
      </left>
      <right/>
      <top style="thin">
        <color indexed="64"/>
      </top>
      <bottom style="hair">
        <color auto="1"/>
      </bottom>
      <diagonal/>
    </border>
    <border>
      <left/>
      <right style="thick">
        <color theme="0"/>
      </right>
      <top style="thin">
        <color indexed="64"/>
      </top>
      <bottom style="hair">
        <color auto="1"/>
      </bottom>
      <diagonal/>
    </border>
    <border>
      <left style="thick">
        <color rgb="FFFFFFFF"/>
      </left>
      <right/>
      <top style="thin">
        <color indexed="64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/>
      <bottom style="hair">
        <color auto="1"/>
      </bottom>
      <diagonal/>
    </border>
    <border>
      <left style="thick">
        <color theme="0"/>
      </left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/>
      <top/>
      <bottom style="medium">
        <color indexed="64"/>
      </bottom>
      <diagonal/>
    </border>
  </borders>
  <cellStyleXfs count="156">
    <xf numFmtId="0" fontId="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5" fillId="0" borderId="0" applyAlignment="0">
      <alignment horizontal="centerContinuous" vertical="center"/>
    </xf>
    <xf numFmtId="0" fontId="5" fillId="0" borderId="0" applyAlignment="0">
      <alignment horizontal="centerContinuous" vertical="center"/>
    </xf>
    <xf numFmtId="0" fontId="6" fillId="0" borderId="0" applyAlignment="0">
      <alignment horizontal="centerContinuous" vertical="center"/>
    </xf>
    <xf numFmtId="0" fontId="6" fillId="0" borderId="0" applyAlignment="0">
      <alignment horizontal="centerContinuous" vertical="center"/>
    </xf>
    <xf numFmtId="0" fontId="7" fillId="2" borderId="1">
      <alignment horizontal="right" vertical="center" wrapText="1"/>
    </xf>
    <xf numFmtId="0" fontId="7" fillId="2" borderId="1">
      <alignment horizontal="right" vertical="center" wrapText="1"/>
    </xf>
    <xf numFmtId="1" fontId="8" fillId="2" borderId="2">
      <alignment horizontal="left" vertical="center" wrapText="1"/>
    </xf>
    <xf numFmtId="1" fontId="9" fillId="2" borderId="3">
      <alignment horizontal="center" vertical="center"/>
    </xf>
    <xf numFmtId="0" fontId="10" fillId="2" borderId="3">
      <alignment horizontal="center" vertical="center" wrapText="1"/>
    </xf>
    <xf numFmtId="0" fontId="11" fillId="2" borderId="3">
      <alignment horizontal="center" vertical="center" wrapText="1"/>
    </xf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center" vertical="center" readingOrder="2"/>
    </xf>
    <xf numFmtId="0" fontId="12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horizontal="right"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2" fillId="0" borderId="0">
      <alignment horizontal="left" vertical="center"/>
    </xf>
    <xf numFmtId="0" fontId="2" fillId="0" borderId="0">
      <alignment horizontal="left" vertical="center"/>
    </xf>
    <xf numFmtId="0" fontId="32" fillId="0" borderId="8" applyNumberFormat="0" applyFill="0" applyAlignment="0" applyProtection="0"/>
    <xf numFmtId="0" fontId="13" fillId="0" borderId="4">
      <alignment horizontal="right" vertical="center" indent="1"/>
    </xf>
    <xf numFmtId="0" fontId="7" fillId="2" borderId="4">
      <alignment horizontal="right" vertical="center" wrapText="1" indent="1" readingOrder="2"/>
    </xf>
    <xf numFmtId="0" fontId="7" fillId="2" borderId="4">
      <alignment horizontal="right" vertical="center" wrapText="1" indent="1" readingOrder="2"/>
    </xf>
    <xf numFmtId="0" fontId="14" fillId="0" borderId="4">
      <alignment horizontal="right" vertical="center" indent="1"/>
    </xf>
    <xf numFmtId="0" fontId="14" fillId="2" borderId="4">
      <alignment horizontal="left" vertical="center" wrapText="1" indent="1"/>
    </xf>
    <xf numFmtId="0" fontId="14" fillId="0" borderId="5">
      <alignment horizontal="left" vertical="center"/>
    </xf>
    <xf numFmtId="0" fontId="14" fillId="0" borderId="6">
      <alignment horizontal="left" vertical="center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5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5" fillId="0" borderId="0" applyAlignment="0">
      <alignment horizontal="centerContinuous" vertical="center"/>
    </xf>
    <xf numFmtId="0" fontId="6" fillId="0" borderId="0" applyAlignment="0">
      <alignment horizontal="centerContinuous" vertical="center"/>
    </xf>
    <xf numFmtId="0" fontId="7" fillId="2" borderId="1">
      <alignment horizontal="right" vertical="center" wrapText="1"/>
    </xf>
    <xf numFmtId="0" fontId="56" fillId="0" borderId="0" applyNumberFormat="0" applyFill="0" applyBorder="0" applyProtection="0"/>
    <xf numFmtId="0" fontId="57" fillId="0" borderId="33" applyNumberFormat="0" applyFill="0" applyProtection="0">
      <alignment horizontal="left" vertical="top" wrapText="1"/>
    </xf>
    <xf numFmtId="0" fontId="58" fillId="6" borderId="32" applyNumberFormat="0">
      <alignment horizontal="right"/>
      <protection locked="0"/>
    </xf>
    <xf numFmtId="0" fontId="2" fillId="0" borderId="0"/>
    <xf numFmtId="0" fontId="3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53" fillId="0" borderId="0"/>
    <xf numFmtId="0" fontId="59" fillId="0" borderId="0"/>
    <xf numFmtId="0" fontId="2" fillId="0" borderId="0"/>
    <xf numFmtId="0" fontId="2" fillId="0" borderId="0"/>
    <xf numFmtId="0" fontId="60" fillId="0" borderId="0"/>
    <xf numFmtId="0" fontId="59" fillId="0" borderId="0"/>
    <xf numFmtId="0" fontId="2" fillId="0" borderId="0"/>
    <xf numFmtId="0" fontId="59" fillId="0" borderId="0"/>
    <xf numFmtId="0" fontId="5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4" fillId="0" borderId="0"/>
    <xf numFmtId="0" fontId="2" fillId="0" borderId="0"/>
    <xf numFmtId="0" fontId="30" fillId="0" borderId="0"/>
    <xf numFmtId="0" fontId="2" fillId="0" borderId="0"/>
    <xf numFmtId="0" fontId="21" fillId="0" borderId="0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57" fillId="0" borderId="0" applyFill="0" applyBorder="0" applyProtection="0">
      <alignment horizontal="left" vertical="top"/>
    </xf>
    <xf numFmtId="49" fontId="18" fillId="0" borderId="0" applyFill="0" applyBorder="0" applyProtection="0">
      <alignment horizontal="left"/>
    </xf>
    <xf numFmtId="0" fontId="61" fillId="0" borderId="0" applyNumberFormat="0" applyFill="0" applyBorder="0" applyProtection="0"/>
    <xf numFmtId="49" fontId="61" fillId="0" borderId="33" applyFill="0" applyProtection="0">
      <alignment horizontal="center"/>
    </xf>
    <xf numFmtId="0" fontId="61" fillId="0" borderId="0" applyNumberFormat="0" applyFill="0" applyBorder="0" applyProtection="0">
      <alignment horizontal="left"/>
    </xf>
    <xf numFmtId="0" fontId="57" fillId="7" borderId="33" applyNumberFormat="0" applyAlignment="0" applyProtection="0"/>
    <xf numFmtId="3" fontId="57" fillId="7" borderId="33">
      <alignment horizontal="right"/>
      <protection locked="0"/>
    </xf>
    <xf numFmtId="0" fontId="57" fillId="0" borderId="33" applyNumberFormat="0" applyFill="0" applyAlignment="0" applyProtection="0"/>
    <xf numFmtId="3" fontId="57" fillId="0" borderId="33" applyFill="0" applyProtection="0">
      <alignment horizontal="right"/>
    </xf>
    <xf numFmtId="0" fontId="7" fillId="0" borderId="0">
      <alignment horizontal="right" vertical="center"/>
    </xf>
    <xf numFmtId="0" fontId="2" fillId="0" borderId="0">
      <alignment horizontal="left" vertical="center"/>
    </xf>
    <xf numFmtId="0" fontId="62" fillId="2" borderId="3" applyAlignment="0">
      <alignment horizontal="center" vertical="center"/>
    </xf>
    <xf numFmtId="0" fontId="7" fillId="2" borderId="4">
      <alignment horizontal="right" vertical="center" wrapText="1" indent="1" readingOrder="2"/>
    </xf>
    <xf numFmtId="1" fontId="9" fillId="2" borderId="34">
      <alignment horizontal="center" vertical="center"/>
    </xf>
    <xf numFmtId="0" fontId="10" fillId="2" borderId="34">
      <alignment horizontal="center" vertical="center" wrapText="1"/>
    </xf>
    <xf numFmtId="0" fontId="11" fillId="2" borderId="34">
      <alignment horizontal="center" vertical="center" wrapText="1"/>
    </xf>
    <xf numFmtId="0" fontId="14" fillId="0" borderId="35">
      <alignment horizontal="left" vertical="center"/>
    </xf>
    <xf numFmtId="0" fontId="14" fillId="0" borderId="36">
      <alignment horizontal="left" vertical="center"/>
    </xf>
    <xf numFmtId="0" fontId="64" fillId="0" borderId="0"/>
    <xf numFmtId="0" fontId="73" fillId="0" borderId="0"/>
    <xf numFmtId="0" fontId="74" fillId="9" borderId="0" applyNumberFormat="0" applyBorder="0" applyAlignment="0" applyProtection="0"/>
    <xf numFmtId="164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54" fillId="0" borderId="0"/>
    <xf numFmtId="0" fontId="30" fillId="0" borderId="0"/>
    <xf numFmtId="0" fontId="7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46" applyNumberFormat="0" applyFont="0" applyAlignment="0" applyProtection="0"/>
    <xf numFmtId="9" fontId="1" fillId="0" borderId="0" applyFont="0" applyFill="0" applyBorder="0" applyAlignment="0" applyProtection="0"/>
    <xf numFmtId="0" fontId="62" fillId="2" borderId="34" applyAlignment="0">
      <alignment horizontal="center" vertical="center"/>
    </xf>
    <xf numFmtId="0" fontId="72" fillId="0" borderId="8" applyNumberFormat="0" applyFill="0" applyAlignment="0" applyProtection="0"/>
  </cellStyleXfs>
  <cellXfs count="654">
    <xf numFmtId="0" fontId="0" fillId="0" borderId="0" xfId="0"/>
    <xf numFmtId="0" fontId="2" fillId="0" borderId="0" xfId="17"/>
    <xf numFmtId="0" fontId="16" fillId="0" borderId="0" xfId="17" applyFont="1" applyAlignment="1">
      <alignment vertical="center"/>
    </xf>
    <xf numFmtId="0" fontId="17" fillId="0" borderId="0" xfId="25" applyFont="1" applyAlignment="1">
      <alignment vertical="center"/>
    </xf>
    <xf numFmtId="0" fontId="2" fillId="0" borderId="0" xfId="25" applyAlignment="1">
      <alignment vertical="center"/>
    </xf>
    <xf numFmtId="0" fontId="18" fillId="0" borderId="0" xfId="25" applyFont="1" applyAlignment="1">
      <alignment horizontal="centerContinuous" vertical="center"/>
    </xf>
    <xf numFmtId="0" fontId="19" fillId="0" borderId="0" xfId="25" applyFont="1" applyAlignment="1">
      <alignment vertical="center"/>
    </xf>
    <xf numFmtId="0" fontId="2" fillId="0" borderId="0" xfId="25" applyFont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readingOrder="2"/>
    </xf>
    <xf numFmtId="0" fontId="18" fillId="0" borderId="0" xfId="32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22" fillId="0" borderId="0" xfId="4" applyFont="1" applyFill="1" applyAlignment="1">
      <alignment horizontal="right" vertical="center"/>
    </xf>
    <xf numFmtId="0" fontId="11" fillId="0" borderId="0" xfId="32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readingOrder="2"/>
    </xf>
    <xf numFmtId="165" fontId="11" fillId="3" borderId="9" xfId="27" applyNumberFormat="1" applyFont="1" applyFill="1" applyBorder="1" applyAlignment="1">
      <alignment horizontal="center" vertical="center"/>
    </xf>
    <xf numFmtId="165" fontId="18" fillId="3" borderId="9" xfId="27" applyNumberFormat="1" applyFont="1" applyFill="1" applyBorder="1" applyAlignment="1">
      <alignment horizontal="center" vertical="center"/>
    </xf>
    <xf numFmtId="0" fontId="18" fillId="3" borderId="9" xfId="39" applyFont="1" applyFill="1" applyBorder="1" applyAlignment="1">
      <alignment horizontal="right" vertical="center" wrapText="1" readingOrder="2"/>
    </xf>
    <xf numFmtId="0" fontId="18" fillId="3" borderId="10" xfId="39" applyFont="1" applyFill="1" applyBorder="1" applyAlignment="1">
      <alignment horizontal="right" vertical="center" wrapText="1" readingOrder="2"/>
    </xf>
    <xf numFmtId="0" fontId="2" fillId="3" borderId="11" xfId="39" applyFont="1" applyFill="1" applyBorder="1" applyAlignment="1">
      <alignment horizontal="left" vertical="center" wrapText="1"/>
    </xf>
    <xf numFmtId="0" fontId="2" fillId="3" borderId="10" xfId="39" applyFont="1" applyFill="1" applyBorder="1" applyAlignment="1">
      <alignment horizontal="right" vertical="center" wrapText="1" readingOrder="2"/>
    </xf>
    <xf numFmtId="0" fontId="18" fillId="4" borderId="11" xfId="39" applyFont="1" applyFill="1" applyBorder="1" applyAlignment="1">
      <alignment horizontal="left" vertical="center" wrapText="1"/>
    </xf>
    <xf numFmtId="165" fontId="18" fillId="4" borderId="9" xfId="27" applyNumberFormat="1" applyFont="1" applyFill="1" applyBorder="1" applyAlignment="1">
      <alignment horizontal="center" vertical="center"/>
    </xf>
    <xf numFmtId="0" fontId="18" fillId="4" borderId="9" xfId="39" applyFont="1" applyFill="1" applyBorder="1" applyAlignment="1">
      <alignment horizontal="right" vertical="center" wrapText="1" readingOrder="2"/>
    </xf>
    <xf numFmtId="0" fontId="18" fillId="4" borderId="10" xfId="39" applyFont="1" applyFill="1" applyBorder="1" applyAlignment="1">
      <alignment horizontal="right" vertical="center" wrapText="1" readingOrder="2"/>
    </xf>
    <xf numFmtId="0" fontId="18" fillId="3" borderId="12" xfId="39" applyFont="1" applyFill="1" applyBorder="1" applyAlignment="1">
      <alignment horizontal="right" vertical="center" wrapText="1" readingOrder="2"/>
    </xf>
    <xf numFmtId="0" fontId="18" fillId="3" borderId="13" xfId="39" applyFont="1" applyFill="1" applyBorder="1" applyAlignment="1">
      <alignment horizontal="right" vertical="center" wrapText="1" readingOrder="2"/>
    </xf>
    <xf numFmtId="0" fontId="11" fillId="4" borderId="14" xfId="12" applyFont="1" applyFill="1" applyBorder="1" applyAlignment="1">
      <alignment horizontal="center" vertical="center" wrapText="1"/>
    </xf>
    <xf numFmtId="0" fontId="11" fillId="4" borderId="9" xfId="39" applyFont="1" applyFill="1" applyBorder="1" applyAlignment="1">
      <alignment horizontal="left" vertical="center" wrapText="1"/>
    </xf>
    <xf numFmtId="0" fontId="11" fillId="3" borderId="12" xfId="39" applyFont="1" applyFill="1" applyBorder="1" applyAlignment="1">
      <alignment horizontal="left" vertical="center" wrapText="1"/>
    </xf>
    <xf numFmtId="0" fontId="24" fillId="3" borderId="9" xfId="39" applyFont="1" applyFill="1" applyBorder="1" applyAlignment="1">
      <alignment horizontal="left" vertical="center" wrapText="1"/>
    </xf>
    <xf numFmtId="0" fontId="11" fillId="3" borderId="9" xfId="39" applyFont="1" applyFill="1" applyBorder="1" applyAlignment="1">
      <alignment horizontal="left" vertical="center" wrapText="1"/>
    </xf>
    <xf numFmtId="165" fontId="2" fillId="3" borderId="9" xfId="27" applyNumberFormat="1" applyFont="1" applyFill="1" applyBorder="1" applyAlignment="1">
      <alignment horizontal="right" vertical="center"/>
    </xf>
    <xf numFmtId="165" fontId="24" fillId="3" borderId="9" xfId="27" applyNumberFormat="1" applyFont="1" applyFill="1" applyBorder="1" applyAlignment="1">
      <alignment horizontal="center" vertical="center"/>
    </xf>
    <xf numFmtId="165" fontId="24" fillId="4" borderId="9" xfId="27" applyNumberFormat="1" applyFont="1" applyFill="1" applyBorder="1" applyAlignment="1">
      <alignment horizontal="center" vertical="center"/>
    </xf>
    <xf numFmtId="165" fontId="24" fillId="3" borderId="9" xfId="24" applyNumberFormat="1" applyFont="1" applyFill="1" applyBorder="1" applyAlignment="1">
      <alignment horizontal="center" vertical="center"/>
    </xf>
    <xf numFmtId="165" fontId="18" fillId="3" borderId="9" xfId="24" applyNumberFormat="1" applyFont="1" applyFill="1" applyBorder="1" applyAlignment="1">
      <alignment horizontal="center" vertical="center"/>
    </xf>
    <xf numFmtId="1" fontId="21" fillId="3" borderId="9" xfId="38" applyNumberFormat="1" applyFont="1" applyFill="1" applyBorder="1" applyAlignment="1">
      <alignment horizontal="center" vertical="center"/>
    </xf>
    <xf numFmtId="1" fontId="20" fillId="3" borderId="9" xfId="38" applyNumberFormat="1" applyFont="1" applyFill="1" applyBorder="1" applyAlignment="1">
      <alignment horizontal="center" vertical="center"/>
    </xf>
    <xf numFmtId="0" fontId="2" fillId="3" borderId="9" xfId="39" applyFont="1" applyFill="1" applyBorder="1" applyAlignment="1">
      <alignment horizontal="right" vertical="center" wrapText="1" indent="2" readingOrder="2"/>
    </xf>
    <xf numFmtId="1" fontId="21" fillId="3" borderId="9" xfId="8" applyNumberFormat="1" applyFont="1" applyFill="1" applyBorder="1" applyAlignment="1">
      <alignment horizontal="center" vertical="center" wrapText="1"/>
    </xf>
    <xf numFmtId="165" fontId="20" fillId="3" borderId="9" xfId="8" applyNumberFormat="1" applyFont="1" applyFill="1" applyBorder="1" applyAlignment="1">
      <alignment horizontal="center" vertical="center" wrapText="1"/>
    </xf>
    <xf numFmtId="165" fontId="27" fillId="3" borderId="9" xfId="8" applyNumberFormat="1" applyFont="1" applyFill="1" applyBorder="1" applyAlignment="1">
      <alignment horizontal="center" vertical="center" wrapText="1"/>
    </xf>
    <xf numFmtId="0" fontId="11" fillId="3" borderId="11" xfId="39" applyFont="1" applyFill="1" applyBorder="1" applyAlignment="1">
      <alignment horizontal="left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horizontal="left" vertical="center" readingOrder="2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right" vertical="center" wrapText="1" readingOrder="2"/>
    </xf>
    <xf numFmtId="0" fontId="36" fillId="0" borderId="0" xfId="0" applyFont="1" applyAlignment="1">
      <alignment horizontal="center" vertical="center"/>
    </xf>
    <xf numFmtId="0" fontId="34" fillId="0" borderId="0" xfId="0" applyFont="1" applyAlignment="1"/>
    <xf numFmtId="0" fontId="34" fillId="0" borderId="0" xfId="0" applyFont="1" applyAlignment="1">
      <alignment horizontal="right"/>
    </xf>
    <xf numFmtId="0" fontId="37" fillId="0" borderId="0" xfId="0" applyFont="1" applyAlignment="1"/>
    <xf numFmtId="0" fontId="24" fillId="3" borderId="9" xfId="0" applyFont="1" applyFill="1" applyBorder="1" applyAlignment="1">
      <alignment horizontal="left" vertical="center" readingOrder="1"/>
    </xf>
    <xf numFmtId="167" fontId="2" fillId="3" borderId="9" xfId="3" applyNumberFormat="1" applyFont="1" applyFill="1" applyBorder="1" applyAlignment="1">
      <alignment vertical="center" readingOrder="1"/>
    </xf>
    <xf numFmtId="167" fontId="28" fillId="3" borderId="9" xfId="3" applyNumberFormat="1" applyFont="1" applyFill="1" applyBorder="1" applyAlignment="1">
      <alignment horizontal="right" vertical="center" indent="2"/>
    </xf>
    <xf numFmtId="167" fontId="23" fillId="3" borderId="9" xfId="3" applyNumberFormat="1" applyFont="1" applyFill="1" applyBorder="1" applyAlignment="1">
      <alignment horizontal="left" vertical="center" indent="2"/>
    </xf>
    <xf numFmtId="0" fontId="24" fillId="3" borderId="15" xfId="0" applyFont="1" applyFill="1" applyBorder="1" applyAlignment="1">
      <alignment horizontal="left" vertical="center" readingOrder="1"/>
    </xf>
    <xf numFmtId="167" fontId="23" fillId="3" borderId="15" xfId="3" applyNumberFormat="1" applyFont="1" applyFill="1" applyBorder="1" applyAlignment="1">
      <alignment horizontal="left" vertical="center" indent="2"/>
    </xf>
    <xf numFmtId="167" fontId="2" fillId="3" borderId="15" xfId="3" applyNumberFormat="1" applyFont="1" applyFill="1" applyBorder="1" applyAlignment="1">
      <alignment vertical="center" readingOrder="1"/>
    </xf>
    <xf numFmtId="167" fontId="28" fillId="3" borderId="15" xfId="3" applyNumberFormat="1" applyFont="1" applyFill="1" applyBorder="1" applyAlignment="1">
      <alignment horizontal="right" vertical="center" indent="2"/>
    </xf>
    <xf numFmtId="0" fontId="2" fillId="0" borderId="0" xfId="25" applyFont="1" applyAlignment="1">
      <alignment vertical="center"/>
    </xf>
    <xf numFmtId="3" fontId="18" fillId="3" borderId="0" xfId="8" applyNumberFormat="1" applyFont="1" applyFill="1" applyBorder="1" applyAlignment="1">
      <alignment horizontal="center" vertical="center" wrapText="1"/>
    </xf>
    <xf numFmtId="0" fontId="18" fillId="4" borderId="16" xfId="39" applyFont="1" applyFill="1" applyBorder="1" applyAlignment="1">
      <alignment horizontal="left" vertical="center" wrapText="1"/>
    </xf>
    <xf numFmtId="0" fontId="11" fillId="4" borderId="12" xfId="39" applyFont="1" applyFill="1" applyBorder="1" applyAlignment="1">
      <alignment horizontal="left" vertical="center" wrapText="1"/>
    </xf>
    <xf numFmtId="165" fontId="24" fillId="4" borderId="12" xfId="27" applyNumberFormat="1" applyFont="1" applyFill="1" applyBorder="1" applyAlignment="1">
      <alignment horizontal="center" vertical="center"/>
    </xf>
    <xf numFmtId="3" fontId="18" fillId="4" borderId="12" xfId="3" applyNumberFormat="1" applyFont="1" applyFill="1" applyBorder="1" applyAlignment="1">
      <alignment horizontal="right" vertical="center"/>
    </xf>
    <xf numFmtId="165" fontId="18" fillId="4" borderId="12" xfId="27" applyNumberFormat="1" applyFont="1" applyFill="1" applyBorder="1" applyAlignment="1">
      <alignment horizontal="center" vertical="center"/>
    </xf>
    <xf numFmtId="0" fontId="18" fillId="4" borderId="12" xfId="39" applyFont="1" applyFill="1" applyBorder="1" applyAlignment="1">
      <alignment horizontal="right" vertical="center" wrapText="1" readingOrder="2"/>
    </xf>
    <xf numFmtId="0" fontId="18" fillId="4" borderId="13" xfId="39" applyFont="1" applyFill="1" applyBorder="1" applyAlignment="1">
      <alignment horizontal="right" vertical="center" wrapText="1" readingOrder="2"/>
    </xf>
    <xf numFmtId="0" fontId="11" fillId="3" borderId="0" xfId="39" applyFont="1" applyFill="1" applyBorder="1" applyAlignment="1">
      <alignment horizontal="center" vertical="center" wrapText="1"/>
    </xf>
    <xf numFmtId="0" fontId="11" fillId="3" borderId="17" xfId="39" applyFont="1" applyFill="1" applyBorder="1" applyAlignment="1">
      <alignment horizontal="center" vertical="center" wrapText="1"/>
    </xf>
    <xf numFmtId="0" fontId="11" fillId="3" borderId="18" xfId="39" applyFont="1" applyFill="1" applyBorder="1" applyAlignment="1">
      <alignment horizontal="center" vertical="center" wrapText="1"/>
    </xf>
    <xf numFmtId="3" fontId="18" fillId="3" borderId="17" xfId="8" applyNumberFormat="1" applyFont="1" applyFill="1" applyBorder="1" applyAlignment="1">
      <alignment horizontal="center" vertical="center" wrapText="1"/>
    </xf>
    <xf numFmtId="3" fontId="18" fillId="3" borderId="18" xfId="8" applyNumberFormat="1" applyFont="1" applyFill="1" applyBorder="1" applyAlignment="1">
      <alignment horizontal="center" vertical="center" wrapText="1"/>
    </xf>
    <xf numFmtId="0" fontId="15" fillId="0" borderId="0" xfId="17" applyFont="1" applyAlignment="1">
      <alignment vertical="center" wrapText="1" readingOrder="1"/>
    </xf>
    <xf numFmtId="0" fontId="33" fillId="3" borderId="12" xfId="0" applyFont="1" applyFill="1" applyBorder="1" applyAlignment="1">
      <alignment horizontal="left" vertical="center" readingOrder="1"/>
    </xf>
    <xf numFmtId="0" fontId="33" fillId="3" borderId="12" xfId="0" applyFont="1" applyFill="1" applyBorder="1" applyAlignment="1">
      <alignment horizontal="left"/>
    </xf>
    <xf numFmtId="168" fontId="38" fillId="3" borderId="12" xfId="3" applyNumberFormat="1" applyFont="1" applyFill="1" applyBorder="1" applyAlignment="1">
      <alignment vertical="center" readingOrder="1"/>
    </xf>
    <xf numFmtId="0" fontId="38" fillId="3" borderId="12" xfId="0" applyFont="1" applyFill="1" applyBorder="1" applyAlignment="1">
      <alignment horizontal="right"/>
    </xf>
    <xf numFmtId="0" fontId="11" fillId="3" borderId="16" xfId="39" applyFont="1" applyFill="1" applyBorder="1" applyAlignment="1">
      <alignment horizontal="left" vertical="center" wrapText="1"/>
    </xf>
    <xf numFmtId="1" fontId="21" fillId="3" borderId="12" xfId="8" applyNumberFormat="1" applyFont="1" applyFill="1" applyBorder="1" applyAlignment="1">
      <alignment horizontal="center" vertical="center" wrapText="1"/>
    </xf>
    <xf numFmtId="165" fontId="20" fillId="3" borderId="12" xfId="8" applyNumberFormat="1" applyFont="1" applyFill="1" applyBorder="1" applyAlignment="1">
      <alignment horizontal="center" vertical="center" wrapText="1"/>
    </xf>
    <xf numFmtId="1" fontId="11" fillId="3" borderId="7" xfId="10" applyFont="1" applyFill="1" applyBorder="1" applyAlignment="1">
      <alignment horizontal="center" vertical="center" wrapText="1"/>
    </xf>
    <xf numFmtId="1" fontId="11" fillId="3" borderId="19" xfId="10" applyFont="1" applyFill="1" applyBorder="1" applyAlignment="1">
      <alignment horizontal="center" vertical="center" wrapText="1"/>
    </xf>
    <xf numFmtId="0" fontId="11" fillId="3" borderId="20" xfId="12" applyFont="1" applyFill="1" applyBorder="1" applyAlignment="1">
      <alignment horizontal="center" vertical="center" wrapText="1"/>
    </xf>
    <xf numFmtId="0" fontId="11" fillId="3" borderId="19" xfId="12" applyFont="1" applyFill="1" applyBorder="1" applyAlignment="1">
      <alignment horizontal="center" vertical="center" wrapText="1" readingOrder="1"/>
    </xf>
    <xf numFmtId="1" fontId="18" fillId="3" borderId="20" xfId="10" applyFont="1" applyFill="1" applyBorder="1" applyAlignment="1">
      <alignment horizontal="center" vertical="center" wrapText="1"/>
    </xf>
    <xf numFmtId="1" fontId="18" fillId="3" borderId="7" xfId="1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4" fillId="3" borderId="0" xfId="0" applyFont="1" applyFill="1"/>
    <xf numFmtId="0" fontId="2" fillId="3" borderId="21" xfId="39" applyFont="1" applyFill="1" applyBorder="1" applyAlignment="1">
      <alignment horizontal="left" vertical="center" wrapText="1"/>
    </xf>
    <xf numFmtId="0" fontId="24" fillId="3" borderId="15" xfId="39" applyFont="1" applyFill="1" applyBorder="1" applyAlignment="1">
      <alignment horizontal="left" vertical="center" wrapText="1"/>
    </xf>
    <xf numFmtId="165" fontId="24" fillId="3" borderId="15" xfId="27" applyNumberFormat="1" applyFont="1" applyFill="1" applyBorder="1" applyAlignment="1">
      <alignment horizontal="center" vertical="center"/>
    </xf>
    <xf numFmtId="165" fontId="18" fillId="3" borderId="15" xfId="27" applyNumberFormat="1" applyFont="1" applyFill="1" applyBorder="1" applyAlignment="1">
      <alignment horizontal="center" vertical="center"/>
    </xf>
    <xf numFmtId="0" fontId="2" fillId="3" borderId="15" xfId="39" applyFont="1" applyFill="1" applyBorder="1" applyAlignment="1">
      <alignment horizontal="right" vertical="center" wrapText="1" indent="2" readingOrder="2"/>
    </xf>
    <xf numFmtId="0" fontId="2" fillId="3" borderId="22" xfId="39" applyFont="1" applyFill="1" applyBorder="1" applyAlignment="1">
      <alignment horizontal="right" vertical="center" wrapText="1" readingOrder="2"/>
    </xf>
    <xf numFmtId="1" fontId="21" fillId="4" borderId="9" xfId="8" applyNumberFormat="1" applyFont="1" applyFill="1" applyBorder="1" applyAlignment="1">
      <alignment horizontal="center" vertical="center" wrapText="1"/>
    </xf>
    <xf numFmtId="3" fontId="20" fillId="4" borderId="9" xfId="8" applyNumberFormat="1" applyFont="1" applyFill="1" applyBorder="1" applyAlignment="1">
      <alignment horizontal="center" vertical="center" wrapText="1"/>
    </xf>
    <xf numFmtId="0" fontId="2" fillId="3" borderId="23" xfId="39" applyFont="1" applyFill="1" applyBorder="1" applyAlignment="1">
      <alignment horizontal="left" vertical="center" wrapText="1"/>
    </xf>
    <xf numFmtId="0" fontId="24" fillId="3" borderId="24" xfId="39" applyFont="1" applyFill="1" applyBorder="1" applyAlignment="1">
      <alignment horizontal="left" vertical="center" wrapText="1"/>
    </xf>
    <xf numFmtId="0" fontId="2" fillId="3" borderId="25" xfId="39" applyFont="1" applyFill="1" applyBorder="1" applyAlignment="1">
      <alignment horizontal="right" vertical="center" wrapText="1" readingOrder="2"/>
    </xf>
    <xf numFmtId="0" fontId="2" fillId="4" borderId="16" xfId="39" applyFont="1" applyFill="1" applyBorder="1" applyAlignment="1">
      <alignment horizontal="left" vertical="center" wrapText="1"/>
    </xf>
    <xf numFmtId="165" fontId="24" fillId="3" borderId="24" xfId="27" applyNumberFormat="1" applyFont="1" applyFill="1" applyBorder="1" applyAlignment="1">
      <alignment horizontal="center" vertical="center"/>
    </xf>
    <xf numFmtId="0" fontId="2" fillId="3" borderId="24" xfId="39" applyFont="1" applyFill="1" applyBorder="1" applyAlignment="1">
      <alignment horizontal="right" vertical="center" wrapText="1" indent="2" readingOrder="2"/>
    </xf>
    <xf numFmtId="0" fontId="11" fillId="3" borderId="15" xfId="0" applyFont="1" applyFill="1" applyBorder="1" applyAlignment="1">
      <alignment horizontal="left" vertical="center" readingOrder="1"/>
    </xf>
    <xf numFmtId="167" fontId="23" fillId="3" borderId="15" xfId="3" applyNumberFormat="1" applyFont="1" applyFill="1" applyBorder="1" applyAlignment="1">
      <alignment horizontal="left" vertical="center"/>
    </xf>
    <xf numFmtId="167" fontId="39" fillId="3" borderId="15" xfId="3" applyNumberFormat="1" applyFont="1" applyFill="1" applyBorder="1" applyAlignment="1">
      <alignment vertical="center" readingOrder="1"/>
    </xf>
    <xf numFmtId="167" fontId="28" fillId="3" borderId="15" xfId="3" applyNumberFormat="1" applyFont="1" applyFill="1" applyBorder="1" applyAlignment="1">
      <alignment horizontal="right" vertical="center" indent="2" readingOrder="2"/>
    </xf>
    <xf numFmtId="0" fontId="33" fillId="4" borderId="12" xfId="0" applyFont="1" applyFill="1" applyBorder="1" applyAlignment="1">
      <alignment horizontal="left" vertical="center" readingOrder="1"/>
    </xf>
    <xf numFmtId="168" fontId="38" fillId="4" borderId="12" xfId="3" applyNumberFormat="1" applyFont="1" applyFill="1" applyBorder="1" applyAlignment="1">
      <alignment vertical="center" readingOrder="1"/>
    </xf>
    <xf numFmtId="0" fontId="11" fillId="4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right" vertical="center"/>
    </xf>
    <xf numFmtId="0" fontId="26" fillId="0" borderId="0" xfId="6" applyFont="1" applyFill="1" applyAlignment="1">
      <alignment horizontal="right" vertical="center" readingOrder="2"/>
    </xf>
    <xf numFmtId="0" fontId="40" fillId="0" borderId="0" xfId="0" applyFont="1" applyAlignment="1">
      <alignment readingOrder="2"/>
    </xf>
    <xf numFmtId="0" fontId="3" fillId="0" borderId="0" xfId="17" applyFont="1" applyAlignment="1">
      <alignment vertical="center" wrapText="1"/>
    </xf>
    <xf numFmtId="0" fontId="4" fillId="0" borderId="0" xfId="17" applyFont="1" applyAlignment="1">
      <alignment vertical="center" wrapText="1"/>
    </xf>
    <xf numFmtId="165" fontId="38" fillId="3" borderId="9" xfId="27" applyNumberFormat="1" applyFont="1" applyFill="1" applyBorder="1" applyAlignment="1">
      <alignment horizontal="center" vertical="center"/>
    </xf>
    <xf numFmtId="165" fontId="38" fillId="4" borderId="9" xfId="27" applyNumberFormat="1" applyFont="1" applyFill="1" applyBorder="1" applyAlignment="1">
      <alignment horizontal="center" vertical="center"/>
    </xf>
    <xf numFmtId="165" fontId="38" fillId="3" borderId="9" xfId="24" applyNumberFormat="1" applyFont="1" applyFill="1" applyBorder="1" applyAlignment="1">
      <alignment horizontal="center" vertical="center"/>
    </xf>
    <xf numFmtId="1" fontId="38" fillId="3" borderId="9" xfId="38" applyNumberFormat="1" applyFont="1" applyFill="1" applyBorder="1" applyAlignment="1">
      <alignment horizontal="center" vertical="center"/>
    </xf>
    <xf numFmtId="165" fontId="38" fillId="3" borderId="24" xfId="27" applyNumberFormat="1" applyFont="1" applyFill="1" applyBorder="1" applyAlignment="1">
      <alignment horizontal="center" vertical="center"/>
    </xf>
    <xf numFmtId="165" fontId="41" fillId="4" borderId="12" xfId="27" applyNumberFormat="1" applyFont="1" applyFill="1" applyBorder="1" applyAlignment="1">
      <alignment horizontal="center" vertical="center"/>
    </xf>
    <xf numFmtId="165" fontId="41" fillId="3" borderId="9" xfId="27" applyNumberFormat="1" applyFont="1" applyFill="1" applyBorder="1" applyAlignment="1">
      <alignment horizontal="center" vertical="center"/>
    </xf>
    <xf numFmtId="165" fontId="41" fillId="4" borderId="9" xfId="27" applyNumberFormat="1" applyFont="1" applyFill="1" applyBorder="1" applyAlignment="1">
      <alignment horizontal="center" vertical="center"/>
    </xf>
    <xf numFmtId="165" fontId="41" fillId="3" borderId="9" xfId="24" applyNumberFormat="1" applyFont="1" applyFill="1" applyBorder="1" applyAlignment="1">
      <alignment horizontal="center" vertical="center"/>
    </xf>
    <xf numFmtId="1" fontId="41" fillId="3" borderId="9" xfId="38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vertical="center" readingOrder="1"/>
    </xf>
    <xf numFmtId="166" fontId="2" fillId="3" borderId="15" xfId="0" applyNumberFormat="1" applyFont="1" applyFill="1" applyBorder="1" applyAlignment="1">
      <alignment vertical="center" readingOrder="1"/>
    </xf>
    <xf numFmtId="0" fontId="2" fillId="3" borderId="20" xfId="39" applyFont="1" applyFill="1" applyBorder="1" applyAlignment="1">
      <alignment horizontal="center" vertical="center" wrapText="1"/>
    </xf>
    <xf numFmtId="0" fontId="2" fillId="3" borderId="19" xfId="39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vertical="center"/>
    </xf>
    <xf numFmtId="0" fontId="11" fillId="3" borderId="21" xfId="39" applyFont="1" applyFill="1" applyBorder="1" applyAlignment="1">
      <alignment horizontal="left" vertical="center" wrapText="1"/>
    </xf>
    <xf numFmtId="0" fontId="11" fillId="3" borderId="15" xfId="39" applyFont="1" applyFill="1" applyBorder="1" applyAlignment="1">
      <alignment horizontal="left" vertical="center" wrapText="1"/>
    </xf>
    <xf numFmtId="165" fontId="21" fillId="3" borderId="15" xfId="8" applyNumberFormat="1" applyFont="1" applyFill="1" applyBorder="1" applyAlignment="1">
      <alignment horizontal="center" vertical="center" wrapText="1"/>
    </xf>
    <xf numFmtId="165" fontId="27" fillId="3" borderId="15" xfId="8" applyNumberFormat="1" applyFont="1" applyFill="1" applyBorder="1" applyAlignment="1">
      <alignment horizontal="center" vertical="center" wrapText="1"/>
    </xf>
    <xf numFmtId="0" fontId="18" fillId="3" borderId="15" xfId="39" applyFont="1" applyFill="1" applyBorder="1" applyAlignment="1">
      <alignment horizontal="right" vertical="center" wrapText="1" readingOrder="2"/>
    </xf>
    <xf numFmtId="0" fontId="18" fillId="3" borderId="22" xfId="39" applyFont="1" applyFill="1" applyBorder="1" applyAlignment="1">
      <alignment horizontal="right" vertical="center" wrapText="1" readingOrder="2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readingOrder="2"/>
    </xf>
    <xf numFmtId="3" fontId="2" fillId="3" borderId="15" xfId="1" applyNumberFormat="1" applyFont="1" applyFill="1" applyBorder="1" applyAlignment="1">
      <alignment horizontal="right" vertical="center" indent="1"/>
    </xf>
    <xf numFmtId="3" fontId="2" fillId="4" borderId="9" xfId="1" applyNumberFormat="1" applyFont="1" applyFill="1" applyBorder="1" applyAlignment="1">
      <alignment horizontal="right" vertical="center" indent="1"/>
    </xf>
    <xf numFmtId="3" fontId="2" fillId="3" borderId="9" xfId="1" applyNumberFormat="1" applyFont="1" applyFill="1" applyBorder="1" applyAlignment="1">
      <alignment horizontal="right" vertical="center" indent="1"/>
    </xf>
    <xf numFmtId="0" fontId="2" fillId="4" borderId="0" xfId="0" applyFont="1" applyFill="1" applyAlignment="1">
      <alignment vertical="center"/>
    </xf>
    <xf numFmtId="169" fontId="2" fillId="0" borderId="0" xfId="0" applyNumberFormat="1" applyFont="1" applyAlignment="1">
      <alignment vertical="center"/>
    </xf>
    <xf numFmtId="169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vertical="center"/>
    </xf>
    <xf numFmtId="3" fontId="2" fillId="3" borderId="0" xfId="1" applyNumberFormat="1" applyFont="1" applyFill="1" applyBorder="1" applyAlignment="1">
      <alignment horizontal="right" vertical="center" indent="1"/>
    </xf>
    <xf numFmtId="0" fontId="18" fillId="4" borderId="29" xfId="8" applyFont="1" applyFill="1" applyBorder="1">
      <alignment horizontal="right" vertical="center" wrapText="1"/>
    </xf>
    <xf numFmtId="0" fontId="7" fillId="0" borderId="0" xfId="31" applyFont="1">
      <alignment horizontal="right" vertical="center"/>
    </xf>
    <xf numFmtId="0" fontId="18" fillId="0" borderId="0" xfId="32" applyFont="1">
      <alignment horizontal="left" vertical="center"/>
    </xf>
    <xf numFmtId="0" fontId="32" fillId="0" borderId="0" xfId="0" applyFont="1" applyAlignment="1">
      <alignment horizontal="center"/>
    </xf>
    <xf numFmtId="0" fontId="18" fillId="4" borderId="29" xfId="9" applyFont="1" applyFill="1" applyBorder="1" applyAlignment="1">
      <alignment vertical="center" wrapText="1"/>
    </xf>
    <xf numFmtId="1" fontId="11" fillId="4" borderId="30" xfId="10" applyFont="1" applyFill="1" applyBorder="1" applyAlignment="1">
      <alignment horizontal="left" vertical="center" wrapText="1"/>
    </xf>
    <xf numFmtId="0" fontId="7" fillId="0" borderId="0" xfId="31" applyFont="1" applyAlignment="1">
      <alignment horizontal="right" vertical="center" readingOrder="2"/>
    </xf>
    <xf numFmtId="0" fontId="18" fillId="4" borderId="14" xfId="12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right" vertical="center" wrapText="1" readingOrder="2"/>
    </xf>
    <xf numFmtId="0" fontId="4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45" fillId="0" borderId="0" xfId="0" applyFont="1" applyBorder="1" applyAlignment="1"/>
    <xf numFmtId="0" fontId="24" fillId="4" borderId="10" xfId="39" applyFont="1" applyFill="1" applyBorder="1" applyAlignment="1">
      <alignment horizontal="center" vertical="center" wrapText="1"/>
    </xf>
    <xf numFmtId="0" fontId="24" fillId="3" borderId="10" xfId="39" applyFont="1" applyFill="1" applyBorder="1" applyAlignment="1">
      <alignment horizontal="center" vertical="center" wrapText="1"/>
    </xf>
    <xf numFmtId="0" fontId="24" fillId="3" borderId="22" xfId="39" applyFont="1" applyFill="1" applyBorder="1" applyAlignment="1">
      <alignment horizontal="center" vertical="center" wrapText="1"/>
    </xf>
    <xf numFmtId="3" fontId="2" fillId="4" borderId="9" xfId="1" applyNumberFormat="1" applyFont="1" applyFill="1" applyBorder="1" applyAlignment="1">
      <alignment horizontal="center" vertical="center"/>
    </xf>
    <xf numFmtId="0" fontId="18" fillId="0" borderId="0" xfId="25" applyFont="1" applyAlignment="1">
      <alignment vertical="center"/>
    </xf>
    <xf numFmtId="0" fontId="24" fillId="4" borderId="10" xfId="39" applyFont="1" applyFill="1" applyBorder="1" applyAlignment="1">
      <alignment horizontal="left" vertical="center" wrapText="1" indent="1"/>
    </xf>
    <xf numFmtId="0" fontId="24" fillId="3" borderId="10" xfId="39" applyFont="1" applyFill="1" applyBorder="1" applyAlignment="1">
      <alignment horizontal="left" vertical="center" wrapText="1" indent="1"/>
    </xf>
    <xf numFmtId="0" fontId="24" fillId="3" borderId="22" xfId="39" applyFont="1" applyFill="1" applyBorder="1" applyAlignment="1">
      <alignment horizontal="left" vertical="center" wrapText="1" indent="1"/>
    </xf>
    <xf numFmtId="0" fontId="18" fillId="3" borderId="7" xfId="12" applyFont="1" applyFill="1" applyBorder="1" applyAlignment="1">
      <alignment vertical="center" wrapText="1"/>
    </xf>
    <xf numFmtId="3" fontId="18" fillId="4" borderId="12" xfId="3" applyNumberFormat="1" applyFont="1" applyFill="1" applyBorder="1" applyAlignment="1">
      <alignment vertical="center"/>
    </xf>
    <xf numFmtId="165" fontId="2" fillId="3" borderId="9" xfId="27" applyNumberFormat="1" applyFont="1" applyFill="1" applyBorder="1" applyAlignment="1">
      <alignment vertical="center"/>
    </xf>
    <xf numFmtId="165" fontId="39" fillId="3" borderId="12" xfId="8" applyNumberFormat="1" applyFont="1" applyFill="1" applyBorder="1" applyAlignment="1">
      <alignment vertical="center" wrapText="1"/>
    </xf>
    <xf numFmtId="165" fontId="39" fillId="3" borderId="9" xfId="8" applyNumberFormat="1" applyFont="1" applyFill="1" applyBorder="1" applyAlignment="1">
      <alignment vertical="center" wrapText="1"/>
    </xf>
    <xf numFmtId="3" fontId="2" fillId="3" borderId="7" xfId="39" applyNumberFormat="1" applyFont="1" applyFill="1" applyBorder="1" applyAlignment="1">
      <alignment vertical="center" wrapText="1"/>
    </xf>
    <xf numFmtId="165" fontId="2" fillId="3" borderId="15" xfId="27" applyNumberFormat="1" applyFont="1" applyFill="1" applyBorder="1" applyAlignment="1">
      <alignment vertical="center"/>
    </xf>
    <xf numFmtId="3" fontId="20" fillId="3" borderId="0" xfId="8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8" fillId="4" borderId="14" xfId="8" applyNumberFormat="1" applyFont="1" applyFill="1" applyBorder="1" applyAlignment="1">
      <alignment vertical="center" wrapText="1"/>
    </xf>
    <xf numFmtId="1" fontId="11" fillId="4" borderId="9" xfId="8" applyNumberFormat="1" applyFont="1" applyFill="1" applyBorder="1" applyAlignment="1">
      <alignment horizontal="center" vertical="center" wrapText="1"/>
    </xf>
    <xf numFmtId="3" fontId="18" fillId="4" borderId="9" xfId="8" applyNumberFormat="1" applyFont="1" applyFill="1" applyBorder="1" applyAlignment="1">
      <alignment horizontal="center" vertical="center" wrapText="1"/>
    </xf>
    <xf numFmtId="0" fontId="18" fillId="0" borderId="0" xfId="32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 readingOrder="1"/>
    </xf>
    <xf numFmtId="0" fontId="24" fillId="3" borderId="9" xfId="0" applyFont="1" applyFill="1" applyBorder="1" applyAlignment="1">
      <alignment horizontal="center" vertical="center" readingOrder="1"/>
    </xf>
    <xf numFmtId="0" fontId="24" fillId="3" borderId="15" xfId="0" applyFont="1" applyFill="1" applyBorder="1" applyAlignment="1">
      <alignment horizontal="center" vertical="center" readingOrder="1"/>
    </xf>
    <xf numFmtId="0" fontId="11" fillId="3" borderId="15" xfId="0" applyFont="1" applyFill="1" applyBorder="1" applyAlignment="1">
      <alignment horizontal="center" vertical="center" readingOrder="1"/>
    </xf>
    <xf numFmtId="0" fontId="34" fillId="0" borderId="0" xfId="0" applyFont="1" applyAlignment="1">
      <alignment horizontal="center"/>
    </xf>
    <xf numFmtId="0" fontId="11" fillId="4" borderId="12" xfId="0" applyFont="1" applyFill="1" applyBorder="1" applyAlignment="1">
      <alignment horizontal="center" vertical="center" readingOrder="1"/>
    </xf>
    <xf numFmtId="168" fontId="18" fillId="4" borderId="12" xfId="3" applyNumberFormat="1" applyFont="1" applyFill="1" applyBorder="1" applyAlignment="1">
      <alignment vertical="center" readingOrder="1"/>
    </xf>
    <xf numFmtId="0" fontId="46" fillId="0" borderId="0" xfId="0" applyFont="1" applyAlignment="1"/>
    <xf numFmtId="0" fontId="46" fillId="0" borderId="0" xfId="0" applyFont="1" applyAlignment="1">
      <alignment horizontal="center"/>
    </xf>
    <xf numFmtId="169" fontId="11" fillId="0" borderId="0" xfId="1" applyNumberFormat="1" applyFont="1" applyAlignment="1"/>
    <xf numFmtId="0" fontId="2" fillId="0" borderId="0" xfId="0" applyFont="1" applyAlignment="1">
      <alignment horizontal="right" vertical="center" readingOrder="2"/>
    </xf>
    <xf numFmtId="3" fontId="24" fillId="0" borderId="0" xfId="0" applyNumberFormat="1" applyFont="1" applyAlignment="1"/>
    <xf numFmtId="0" fontId="24" fillId="0" borderId="0" xfId="32" quotePrefix="1" applyFont="1" applyFill="1" applyBorder="1" applyAlignment="1">
      <alignment horizontal="left" vertical="center"/>
    </xf>
    <xf numFmtId="0" fontId="7" fillId="3" borderId="12" xfId="37" applyFont="1" applyFill="1" applyBorder="1" applyAlignment="1">
      <alignment horizontal="right" vertical="center" wrapText="1" indent="1" readingOrder="2"/>
    </xf>
    <xf numFmtId="0" fontId="7" fillId="4" borderId="9" xfId="37" applyFont="1" applyFill="1" applyBorder="1" applyAlignment="1">
      <alignment horizontal="right" vertical="center" wrapText="1" indent="1" readingOrder="2"/>
    </xf>
    <xf numFmtId="0" fontId="7" fillId="3" borderId="15" xfId="37" applyFont="1" applyFill="1" applyBorder="1" applyAlignment="1">
      <alignment horizontal="right" vertical="center" wrapText="1" indent="1" readingOrder="2"/>
    </xf>
    <xf numFmtId="0" fontId="24" fillId="0" borderId="0" xfId="0" applyFont="1" applyBorder="1" applyAlignment="1">
      <alignment horizontal="left"/>
    </xf>
    <xf numFmtId="0" fontId="47" fillId="0" borderId="0" xfId="0" applyFont="1" applyBorder="1"/>
    <xf numFmtId="0" fontId="47" fillId="0" borderId="0" xfId="0" applyFont="1" applyBorder="1" applyAlignment="1"/>
    <xf numFmtId="0" fontId="25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readingOrder="1"/>
    </xf>
    <xf numFmtId="3" fontId="18" fillId="4" borderId="9" xfId="0" applyNumberFormat="1" applyFont="1" applyFill="1" applyBorder="1" applyAlignment="1">
      <alignment vertical="center" readingOrder="1"/>
    </xf>
    <xf numFmtId="0" fontId="29" fillId="4" borderId="9" xfId="0" applyFont="1" applyFill="1" applyBorder="1" applyAlignment="1">
      <alignment horizontal="right" vertical="center" indent="1"/>
    </xf>
    <xf numFmtId="0" fontId="36" fillId="0" borderId="0" xfId="0" applyFont="1" applyAlignment="1"/>
    <xf numFmtId="0" fontId="11" fillId="4" borderId="9" xfId="0" applyFont="1" applyFill="1" applyBorder="1" applyAlignment="1">
      <alignment horizontal="left" vertical="center" readingOrder="1"/>
    </xf>
    <xf numFmtId="0" fontId="50" fillId="0" borderId="0" xfId="0" applyFont="1"/>
    <xf numFmtId="170" fontId="47" fillId="0" borderId="0" xfId="27" applyNumberFormat="1" applyFont="1" applyBorder="1" applyAlignment="1"/>
    <xf numFmtId="0" fontId="11" fillId="4" borderId="14" xfId="12" applyFont="1" applyFill="1" applyBorder="1" applyAlignment="1">
      <alignment horizontal="center" vertical="center" wrapText="1" readingOrder="2"/>
    </xf>
    <xf numFmtId="0" fontId="11" fillId="4" borderId="7" xfId="39" applyFont="1" applyFill="1" applyBorder="1" applyAlignment="1">
      <alignment vertical="center" wrapText="1"/>
    </xf>
    <xf numFmtId="0" fontId="11" fillId="4" borderId="19" xfId="39" applyFont="1" applyFill="1" applyBorder="1" applyAlignment="1">
      <alignment vertical="center" wrapText="1"/>
    </xf>
    <xf numFmtId="0" fontId="11" fillId="4" borderId="12" xfId="39" applyFont="1" applyFill="1" applyBorder="1" applyAlignment="1">
      <alignment horizontal="center" vertical="center" wrapText="1"/>
    </xf>
    <xf numFmtId="0" fontId="11" fillId="4" borderId="12" xfId="39" applyFont="1" applyFill="1" applyBorder="1" applyAlignment="1">
      <alignment horizontal="right" vertical="center" wrapText="1"/>
    </xf>
    <xf numFmtId="171" fontId="2" fillId="3" borderId="9" xfId="1" applyNumberFormat="1" applyFont="1" applyFill="1" applyBorder="1" applyAlignment="1">
      <alignment vertical="center"/>
    </xf>
    <xf numFmtId="166" fontId="2" fillId="4" borderId="9" xfId="1" applyNumberFormat="1" applyFont="1" applyFill="1" applyBorder="1" applyAlignment="1">
      <alignment horizontal="center" vertical="center"/>
    </xf>
    <xf numFmtId="165" fontId="39" fillId="3" borderId="15" xfId="8" applyNumberFormat="1" applyFont="1" applyFill="1" applyBorder="1" applyAlignment="1">
      <alignment vertical="center" wrapText="1"/>
    </xf>
    <xf numFmtId="0" fontId="0" fillId="0" borderId="0" xfId="0" applyBorder="1"/>
    <xf numFmtId="0" fontId="18" fillId="4" borderId="13" xfId="39" applyFont="1" applyFill="1" applyBorder="1" applyAlignment="1">
      <alignment horizontal="left" vertical="center" wrapText="1" readingOrder="1"/>
    </xf>
    <xf numFmtId="0" fontId="2" fillId="3" borderId="10" xfId="39" applyFont="1" applyFill="1" applyBorder="1" applyAlignment="1">
      <alignment horizontal="left" vertical="center" wrapText="1" readingOrder="1"/>
    </xf>
    <xf numFmtId="0" fontId="18" fillId="4" borderId="20" xfId="12" applyFont="1" applyFill="1" applyBorder="1" applyAlignment="1">
      <alignment horizontal="center" vertical="center" wrapText="1"/>
    </xf>
    <xf numFmtId="168" fontId="38" fillId="3" borderId="12" xfId="3" applyNumberFormat="1" applyFont="1" applyFill="1" applyBorder="1" applyAlignment="1">
      <alignment horizontal="center" vertical="center" readingOrder="1"/>
    </xf>
    <xf numFmtId="0" fontId="29" fillId="4" borderId="9" xfId="0" applyFont="1" applyFill="1" applyBorder="1" applyAlignment="1">
      <alignment vertical="center"/>
    </xf>
    <xf numFmtId="167" fontId="28" fillId="3" borderId="9" xfId="3" applyNumberFormat="1" applyFont="1" applyFill="1" applyBorder="1" applyAlignment="1">
      <alignment vertical="center"/>
    </xf>
    <xf numFmtId="167" fontId="28" fillId="3" borderId="15" xfId="3" applyNumberFormat="1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167" fontId="28" fillId="3" borderId="15" xfId="3" applyNumberFormat="1" applyFont="1" applyFill="1" applyBorder="1" applyAlignment="1">
      <alignment vertical="center" readingOrder="2"/>
    </xf>
    <xf numFmtId="0" fontId="25" fillId="4" borderId="9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3" fontId="24" fillId="4" borderId="9" xfId="1" applyNumberFormat="1" applyFont="1" applyFill="1" applyBorder="1" applyAlignment="1">
      <alignment horizontal="center" vertical="center"/>
    </xf>
    <xf numFmtId="3" fontId="24" fillId="3" borderId="9" xfId="1" applyNumberFormat="1" applyFont="1" applyFill="1" applyBorder="1" applyAlignment="1">
      <alignment horizontal="center" vertical="center"/>
    </xf>
    <xf numFmtId="3" fontId="24" fillId="3" borderId="15" xfId="1" applyNumberFormat="1" applyFont="1" applyFill="1" applyBorder="1" applyAlignment="1">
      <alignment horizontal="center" vertical="center"/>
    </xf>
    <xf numFmtId="166" fontId="41" fillId="3" borderId="9" xfId="27" applyNumberFormat="1" applyFont="1" applyFill="1" applyBorder="1" applyAlignment="1">
      <alignment horizontal="center" vertical="center"/>
    </xf>
    <xf numFmtId="1" fontId="21" fillId="4" borderId="10" xfId="8" applyNumberFormat="1" applyFont="1" applyFill="1" applyBorder="1" applyAlignment="1">
      <alignment horizontal="center" vertical="center" wrapText="1"/>
    </xf>
    <xf numFmtId="3" fontId="20" fillId="4" borderId="11" xfId="8" applyNumberFormat="1" applyFont="1" applyFill="1" applyBorder="1" applyAlignment="1">
      <alignment horizontal="center" vertical="center" wrapText="1"/>
    </xf>
    <xf numFmtId="165" fontId="39" fillId="3" borderId="28" xfId="8" applyNumberFormat="1" applyFont="1" applyFill="1" applyBorder="1" applyAlignment="1">
      <alignment vertical="center" wrapText="1"/>
    </xf>
    <xf numFmtId="0" fontId="18" fillId="3" borderId="7" xfId="12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/>
    </xf>
    <xf numFmtId="166" fontId="2" fillId="3" borderId="9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readingOrder="2"/>
    </xf>
    <xf numFmtId="0" fontId="2" fillId="3" borderId="11" xfId="39" applyFont="1" applyFill="1" applyBorder="1" applyAlignment="1">
      <alignment horizontal="right" vertical="center" wrapText="1" readingOrder="2"/>
    </xf>
    <xf numFmtId="0" fontId="2" fillId="4" borderId="16" xfId="39" applyFont="1" applyFill="1" applyBorder="1" applyAlignment="1">
      <alignment horizontal="right" vertical="center" wrapText="1" readingOrder="2"/>
    </xf>
    <xf numFmtId="165" fontId="2" fillId="3" borderId="12" xfId="27" applyNumberFormat="1" applyFont="1" applyFill="1" applyBorder="1" applyAlignment="1">
      <alignment vertical="center"/>
    </xf>
    <xf numFmtId="3" fontId="2" fillId="4" borderId="9" xfId="1" applyNumberFormat="1" applyFont="1" applyFill="1" applyBorder="1" applyAlignment="1">
      <alignment horizontal="right" vertical="center" wrapText="1" indent="1"/>
    </xf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vertical="center" wrapText="1" readingOrder="1"/>
    </xf>
    <xf numFmtId="0" fontId="39" fillId="0" borderId="0" xfId="0" applyFont="1" applyAlignment="1">
      <alignment horizontal="right" readingOrder="2"/>
    </xf>
    <xf numFmtId="0" fontId="63" fillId="0" borderId="0" xfId="0" applyFont="1" applyAlignment="1">
      <alignment horizontal="right" vertical="center"/>
    </xf>
    <xf numFmtId="0" fontId="71" fillId="0" borderId="0" xfId="0" applyFont="1"/>
    <xf numFmtId="0" fontId="26" fillId="0" borderId="0" xfId="4" applyFont="1" applyFill="1" applyAlignment="1">
      <alignment vertical="center" wrapText="1" readingOrder="2"/>
    </xf>
    <xf numFmtId="0" fontId="26" fillId="0" borderId="0" xfId="6" applyFont="1" applyFill="1" applyAlignment="1">
      <alignment vertical="center" readingOrder="2"/>
    </xf>
    <xf numFmtId="0" fontId="7" fillId="0" borderId="0" xfId="6" applyFont="1" applyFill="1" applyAlignment="1">
      <alignment vertical="center" wrapText="1" readingOrder="2"/>
    </xf>
    <xf numFmtId="0" fontId="26" fillId="0" borderId="0" xfId="4" applyFont="1" applyFill="1" applyAlignment="1">
      <alignment vertical="center" readingOrder="2"/>
    </xf>
    <xf numFmtId="1" fontId="11" fillId="4" borderId="38" xfId="10" applyFont="1" applyFill="1" applyBorder="1" applyAlignment="1">
      <alignment horizontal="left" vertical="center" wrapText="1"/>
    </xf>
    <xf numFmtId="0" fontId="11" fillId="3" borderId="40" xfId="23" applyFont="1" applyFill="1" applyBorder="1" applyAlignment="1">
      <alignment horizontal="left" vertical="center"/>
    </xf>
    <xf numFmtId="0" fontId="11" fillId="4" borderId="41" xfId="23" applyFont="1" applyFill="1" applyBorder="1" applyAlignment="1">
      <alignment horizontal="left" vertical="center" indent="2"/>
    </xf>
    <xf numFmtId="0" fontId="11" fillId="3" borderId="41" xfId="23" applyFont="1" applyFill="1" applyBorder="1" applyAlignment="1">
      <alignment horizontal="left" vertical="center"/>
    </xf>
    <xf numFmtId="0" fontId="11" fillId="4" borderId="0" xfId="23" applyFont="1" applyFill="1" applyBorder="1" applyAlignment="1">
      <alignment horizontal="right" vertical="center" indent="2"/>
    </xf>
    <xf numFmtId="0" fontId="2" fillId="3" borderId="22" xfId="39" applyFont="1" applyFill="1" applyBorder="1" applyAlignment="1">
      <alignment horizontal="left" vertical="center" wrapText="1" readingOrder="1"/>
    </xf>
    <xf numFmtId="165" fontId="11" fillId="3" borderId="15" xfId="27" applyNumberFormat="1" applyFont="1" applyFill="1" applyBorder="1" applyAlignment="1">
      <alignment horizontal="center" vertical="center"/>
    </xf>
    <xf numFmtId="165" fontId="38" fillId="3" borderId="15" xfId="27" applyNumberFormat="1" applyFont="1" applyFill="1" applyBorder="1" applyAlignment="1">
      <alignment horizontal="center" vertical="center"/>
    </xf>
    <xf numFmtId="0" fontId="18" fillId="4" borderId="44" xfId="39" applyFont="1" applyFill="1" applyBorder="1" applyAlignment="1">
      <alignment horizontal="left" vertical="center" wrapText="1" readingOrder="1"/>
    </xf>
    <xf numFmtId="0" fontId="2" fillId="3" borderId="44" xfId="39" applyFont="1" applyFill="1" applyBorder="1" applyAlignment="1">
      <alignment horizontal="center" vertical="center" wrapText="1"/>
    </xf>
    <xf numFmtId="3" fontId="2" fillId="3" borderId="37" xfId="39" applyNumberFormat="1" applyFont="1" applyFill="1" applyBorder="1" applyAlignment="1">
      <alignment vertical="center" wrapText="1"/>
    </xf>
    <xf numFmtId="0" fontId="2" fillId="3" borderId="45" xfId="39" applyFont="1" applyFill="1" applyBorder="1" applyAlignment="1">
      <alignment horizontal="center" vertical="center" wrapText="1"/>
    </xf>
    <xf numFmtId="0" fontId="18" fillId="4" borderId="22" xfId="39" applyFont="1" applyFill="1" applyBorder="1" applyAlignment="1">
      <alignment horizontal="left" vertical="center" wrapText="1" readingOrder="1"/>
    </xf>
    <xf numFmtId="0" fontId="11" fillId="4" borderId="43" xfId="39" applyFont="1" applyFill="1" applyBorder="1" applyAlignment="1">
      <alignment vertical="center" wrapText="1"/>
    </xf>
    <xf numFmtId="0" fontId="11" fillId="4" borderId="15" xfId="39" applyFont="1" applyFill="1" applyBorder="1" applyAlignment="1">
      <alignment horizontal="center" vertical="center" wrapText="1"/>
    </xf>
    <xf numFmtId="3" fontId="18" fillId="4" borderId="15" xfId="3" applyNumberFormat="1" applyFont="1" applyFill="1" applyBorder="1" applyAlignment="1">
      <alignment vertical="center"/>
    </xf>
    <xf numFmtId="165" fontId="18" fillId="4" borderId="15" xfId="27" applyNumberFormat="1" applyFont="1" applyFill="1" applyBorder="1" applyAlignment="1">
      <alignment horizontal="center" vertical="center"/>
    </xf>
    <xf numFmtId="0" fontId="11" fillId="4" borderId="15" xfId="39" applyFont="1" applyFill="1" applyBorder="1" applyAlignment="1">
      <alignment horizontal="right" vertical="center" wrapText="1"/>
    </xf>
    <xf numFmtId="0" fontId="18" fillId="4" borderId="22" xfId="39" applyFont="1" applyFill="1" applyBorder="1" applyAlignment="1">
      <alignment horizontal="right" vertical="center" wrapText="1" readingOrder="2"/>
    </xf>
    <xf numFmtId="3" fontId="18" fillId="4" borderId="16" xfId="3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76" fillId="0" borderId="0" xfId="0" applyFont="1"/>
    <xf numFmtId="43" fontId="63" fillId="0" borderId="0" xfId="1" applyFont="1" applyFill="1" applyAlignment="1">
      <alignment vertical="center"/>
    </xf>
    <xf numFmtId="3" fontId="63" fillId="0" borderId="0" xfId="0" applyNumberFormat="1" applyFont="1" applyFill="1" applyAlignment="1">
      <alignment vertical="center"/>
    </xf>
    <xf numFmtId="0" fontId="63" fillId="4" borderId="0" xfId="0" applyFont="1" applyFill="1" applyAlignment="1">
      <alignment vertical="center"/>
    </xf>
    <xf numFmtId="0" fontId="77" fillId="0" borderId="0" xfId="0" applyFont="1"/>
    <xf numFmtId="165" fontId="2" fillId="0" borderId="15" xfId="1" applyNumberFormat="1" applyFont="1" applyFill="1" applyBorder="1" applyAlignment="1">
      <alignment horizontal="center" vertical="center"/>
    </xf>
    <xf numFmtId="165" fontId="39" fillId="0" borderId="12" xfId="8" applyNumberFormat="1" applyFont="1" applyFill="1" applyBorder="1" applyAlignment="1">
      <alignment vertical="center" wrapText="1"/>
    </xf>
    <xf numFmtId="168" fontId="51" fillId="0" borderId="0" xfId="0" applyNumberFormat="1" applyFont="1" applyAlignment="1"/>
    <xf numFmtId="166" fontId="2" fillId="3" borderId="9" xfId="0" applyNumberFormat="1" applyFont="1" applyFill="1" applyBorder="1" applyAlignment="1">
      <alignment horizontal="right" vertical="center" readingOrder="1"/>
    </xf>
    <xf numFmtId="166" fontId="2" fillId="0" borderId="12" xfId="3" applyNumberFormat="1" applyFont="1" applyFill="1" applyBorder="1" applyAlignment="1">
      <alignment vertical="center"/>
    </xf>
    <xf numFmtId="3" fontId="18" fillId="3" borderId="0" xfId="8" applyNumberFormat="1" applyFont="1" applyFill="1" applyBorder="1" applyAlignment="1">
      <alignment vertical="center" wrapText="1"/>
    </xf>
    <xf numFmtId="3" fontId="18" fillId="4" borderId="20" xfId="8" applyNumberFormat="1" applyFont="1" applyFill="1" applyBorder="1" applyAlignment="1">
      <alignment vertical="center" wrapText="1"/>
    </xf>
    <xf numFmtId="3" fontId="18" fillId="4" borderId="9" xfId="0" applyNumberFormat="1" applyFont="1" applyFill="1" applyBorder="1" applyAlignment="1">
      <alignment horizontal="right" vertical="center" readingOrder="1"/>
    </xf>
    <xf numFmtId="0" fontId="11" fillId="4" borderId="41" xfId="23" applyFont="1" applyFill="1" applyBorder="1" applyAlignment="1">
      <alignment vertical="center"/>
    </xf>
    <xf numFmtId="0" fontId="11" fillId="4" borderId="42" xfId="23" applyFont="1" applyFill="1" applyBorder="1" applyAlignment="1">
      <alignment vertical="center"/>
    </xf>
    <xf numFmtId="1" fontId="11" fillId="4" borderId="47" xfId="10" applyFont="1" applyFill="1" applyBorder="1" applyAlignment="1">
      <alignment horizontal="left" vertical="center" wrapText="1"/>
    </xf>
    <xf numFmtId="0" fontId="18" fillId="0" borderId="37" xfId="32" applyFont="1" applyBorder="1">
      <alignment horizontal="left" vertical="center"/>
    </xf>
    <xf numFmtId="0" fontId="48" fillId="0" borderId="0" xfId="0" applyFont="1" applyBorder="1"/>
    <xf numFmtId="0" fontId="65" fillId="0" borderId="48" xfId="0" applyFont="1" applyBorder="1" applyAlignment="1">
      <alignment horizontal="center" vertical="center"/>
    </xf>
    <xf numFmtId="0" fontId="11" fillId="0" borderId="12" xfId="39" applyFont="1" applyFill="1" applyBorder="1" applyAlignment="1">
      <alignment horizontal="center" vertical="center" wrapText="1"/>
    </xf>
    <xf numFmtId="0" fontId="11" fillId="0" borderId="15" xfId="3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readingOrder="1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right" readingOrder="2"/>
    </xf>
    <xf numFmtId="0" fontId="63" fillId="0" borderId="0" xfId="0" applyFont="1" applyAlignment="1">
      <alignment horizontal="right" vertical="center" readingOrder="2"/>
    </xf>
    <xf numFmtId="0" fontId="18" fillId="0" borderId="0" xfId="12" applyFont="1" applyFill="1" applyBorder="1">
      <alignment horizontal="center" vertical="center" wrapText="1"/>
    </xf>
    <xf numFmtId="0" fontId="18" fillId="0" borderId="0" xfId="12" applyFont="1" applyFill="1" applyBorder="1" applyAlignment="1">
      <alignment horizontal="center" vertical="center" wrapText="1"/>
    </xf>
    <xf numFmtId="0" fontId="18" fillId="0" borderId="0" xfId="8" applyFont="1" applyFill="1" applyBorder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 readingOrder="2"/>
    </xf>
    <xf numFmtId="0" fontId="44" fillId="0" borderId="0" xfId="0" applyFont="1" applyFill="1" applyBorder="1" applyAlignment="1">
      <alignment vertical="center" wrapText="1" readingOrder="2"/>
    </xf>
    <xf numFmtId="0" fontId="44" fillId="0" borderId="0" xfId="0" applyFont="1" applyFill="1" applyBorder="1" applyAlignment="1">
      <alignment horizontal="center" vertical="center" wrapText="1" readingOrder="2"/>
    </xf>
    <xf numFmtId="0" fontId="44" fillId="0" borderId="0" xfId="0" applyFont="1" applyFill="1" applyBorder="1" applyAlignment="1">
      <alignment vertical="center" wrapText="1" readingOrder="1"/>
    </xf>
    <xf numFmtId="0" fontId="43" fillId="0" borderId="0" xfId="0" applyFont="1" applyFill="1" applyBorder="1" applyAlignment="1">
      <alignment horizontal="right" vertical="center" wrapText="1" readingOrder="2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 indent="1"/>
    </xf>
    <xf numFmtId="0" fontId="11" fillId="0" borderId="0" xfId="39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 wrapText="1" indent="1" readingOrder="1"/>
    </xf>
    <xf numFmtId="0" fontId="0" fillId="0" borderId="0" xfId="0" applyFill="1"/>
    <xf numFmtId="0" fontId="78" fillId="0" borderId="0" xfId="0" applyFont="1" applyBorder="1" applyAlignment="1">
      <alignment vertical="center" readingOrder="2"/>
    </xf>
    <xf numFmtId="0" fontId="78" fillId="0" borderId="49" xfId="0" applyFont="1" applyBorder="1" applyAlignment="1">
      <alignment vertical="center" readingOrder="2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3" fontId="18" fillId="4" borderId="37" xfId="8" applyNumberFormat="1" applyFont="1" applyFill="1" applyBorder="1" applyAlignment="1">
      <alignment vertical="center" wrapText="1"/>
    </xf>
    <xf numFmtId="166" fontId="2" fillId="0" borderId="28" xfId="3" applyNumberFormat="1" applyFont="1" applyFill="1" applyBorder="1" applyAlignment="1">
      <alignment vertical="center"/>
    </xf>
    <xf numFmtId="3" fontId="18" fillId="4" borderId="9" xfId="0" applyNumberFormat="1" applyFont="1" applyFill="1" applyBorder="1" applyAlignment="1">
      <alignment horizontal="center" vertical="center" readingOrder="1"/>
    </xf>
    <xf numFmtId="166" fontId="2" fillId="3" borderId="9" xfId="0" applyNumberFormat="1" applyFont="1" applyFill="1" applyBorder="1" applyAlignment="1">
      <alignment horizontal="center" vertical="center" readingOrder="1"/>
    </xf>
    <xf numFmtId="166" fontId="2" fillId="3" borderId="15" xfId="0" applyNumberFormat="1" applyFont="1" applyFill="1" applyBorder="1" applyAlignment="1">
      <alignment horizontal="center" vertical="center" readingOrder="1"/>
    </xf>
    <xf numFmtId="168" fontId="18" fillId="4" borderId="12" xfId="3" applyNumberFormat="1" applyFont="1" applyFill="1" applyBorder="1" applyAlignment="1">
      <alignment horizontal="center" vertical="center" readingOrder="1"/>
    </xf>
    <xf numFmtId="167" fontId="39" fillId="3" borderId="15" xfId="3" applyNumberFormat="1" applyFont="1" applyFill="1" applyBorder="1" applyAlignment="1">
      <alignment horizontal="center" vertical="center" readingOrder="1"/>
    </xf>
    <xf numFmtId="169" fontId="34" fillId="0" borderId="0" xfId="1" applyNumberFormat="1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11" fillId="4" borderId="41" xfId="23" applyFont="1" applyFill="1" applyBorder="1" applyAlignment="1">
      <alignment horizontal="right" vertical="center" indent="2"/>
    </xf>
    <xf numFmtId="166" fontId="39" fillId="3" borderId="15" xfId="3" applyNumberFormat="1" applyFont="1" applyFill="1" applyBorder="1" applyAlignment="1">
      <alignment vertical="center" readingOrder="1"/>
    </xf>
    <xf numFmtId="3" fontId="2" fillId="3" borderId="0" xfId="1" applyNumberFormat="1" applyFont="1" applyFill="1" applyBorder="1" applyAlignment="1">
      <alignment vertical="center"/>
    </xf>
    <xf numFmtId="165" fontId="2" fillId="0" borderId="15" xfId="1" applyNumberFormat="1" applyFont="1" applyFill="1" applyBorder="1" applyAlignment="1">
      <alignment vertical="center"/>
    </xf>
    <xf numFmtId="166" fontId="2" fillId="3" borderId="0" xfId="1" applyNumberFormat="1" applyFont="1" applyFill="1" applyBorder="1" applyAlignment="1">
      <alignment vertical="center"/>
    </xf>
    <xf numFmtId="166" fontId="2" fillId="4" borderId="10" xfId="1" applyNumberFormat="1" applyFont="1" applyFill="1" applyBorder="1" applyAlignment="1">
      <alignment vertical="center"/>
    </xf>
    <xf numFmtId="166" fontId="2" fillId="4" borderId="9" xfId="1" applyNumberFormat="1" applyFont="1" applyFill="1" applyBorder="1" applyAlignment="1">
      <alignment vertical="center"/>
    </xf>
    <xf numFmtId="166" fontId="2" fillId="3" borderId="10" xfId="1" applyNumberFormat="1" applyFont="1" applyFill="1" applyBorder="1" applyAlignment="1">
      <alignment vertical="center"/>
    </xf>
    <xf numFmtId="166" fontId="2" fillId="3" borderId="9" xfId="1" applyNumberFormat="1" applyFont="1" applyFill="1" applyBorder="1" applyAlignment="1">
      <alignment vertical="center"/>
    </xf>
    <xf numFmtId="3" fontId="2" fillId="4" borderId="10" xfId="1" applyNumberFormat="1" applyFont="1" applyFill="1" applyBorder="1" applyAlignment="1">
      <alignment vertical="center"/>
    </xf>
    <xf numFmtId="0" fontId="24" fillId="4" borderId="25" xfId="39" applyFont="1" applyFill="1" applyBorder="1" applyAlignment="1">
      <alignment horizontal="center" vertical="center" wrapText="1"/>
    </xf>
    <xf numFmtId="0" fontId="41" fillId="11" borderId="50" xfId="0" applyFont="1" applyFill="1" applyBorder="1" applyAlignment="1">
      <alignment horizontal="left" vertical="center" indent="1"/>
    </xf>
    <xf numFmtId="3" fontId="86" fillId="11" borderId="51" xfId="0" applyNumberFormat="1" applyFont="1" applyFill="1" applyBorder="1" applyAlignment="1">
      <alignment horizontal="right" vertical="center"/>
    </xf>
    <xf numFmtId="0" fontId="35" fillId="11" borderId="50" xfId="0" applyFont="1" applyFill="1" applyBorder="1" applyAlignment="1">
      <alignment horizontal="left" vertical="center" indent="1"/>
    </xf>
    <xf numFmtId="0" fontId="87" fillId="11" borderId="51" xfId="0" applyFont="1" applyFill="1" applyBorder="1" applyAlignment="1">
      <alignment horizontal="right" vertical="center"/>
    </xf>
    <xf numFmtId="0" fontId="41" fillId="11" borderId="51" xfId="0" applyFont="1" applyFill="1" applyBorder="1" applyAlignment="1">
      <alignment horizontal="center" vertical="center"/>
    </xf>
    <xf numFmtId="0" fontId="35" fillId="11" borderId="50" xfId="0" applyFont="1" applyFill="1" applyBorder="1" applyAlignment="1">
      <alignment horizontal="center" vertical="center"/>
    </xf>
    <xf numFmtId="0" fontId="35" fillId="11" borderId="51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 readingOrder="2"/>
    </xf>
    <xf numFmtId="0" fontId="41" fillId="11" borderId="51" xfId="0" applyFont="1" applyFill="1" applyBorder="1" applyAlignment="1">
      <alignment horizontal="left" vertical="center"/>
    </xf>
    <xf numFmtId="0" fontId="88" fillId="11" borderId="51" xfId="0" applyFont="1" applyFill="1" applyBorder="1" applyAlignment="1">
      <alignment horizontal="left" vertical="center" wrapText="1"/>
    </xf>
    <xf numFmtId="0" fontId="81" fillId="11" borderId="5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1" fillId="4" borderId="50" xfId="0" applyFont="1" applyFill="1" applyBorder="1" applyAlignment="1">
      <alignment horizontal="left" vertical="center" indent="1"/>
    </xf>
    <xf numFmtId="0" fontId="81" fillId="4" borderId="51" xfId="0" applyFont="1" applyFill="1" applyBorder="1" applyAlignment="1">
      <alignment horizontal="left" vertical="center" wrapText="1"/>
    </xf>
    <xf numFmtId="3" fontId="86" fillId="4" borderId="51" xfId="0" applyNumberFormat="1" applyFont="1" applyFill="1" applyBorder="1" applyAlignment="1">
      <alignment horizontal="right" vertical="center"/>
    </xf>
    <xf numFmtId="0" fontId="35" fillId="4" borderId="50" xfId="0" applyFont="1" applyFill="1" applyBorder="1" applyAlignment="1">
      <alignment horizontal="left" vertical="center" indent="1"/>
    </xf>
    <xf numFmtId="0" fontId="88" fillId="4" borderId="51" xfId="0" applyFont="1" applyFill="1" applyBorder="1" applyAlignment="1">
      <alignment horizontal="left" vertical="center" wrapText="1"/>
    </xf>
    <xf numFmtId="0" fontId="87" fillId="4" borderId="51" xfId="0" applyFont="1" applyFill="1" applyBorder="1" applyAlignment="1">
      <alignment horizontal="right" vertical="center"/>
    </xf>
    <xf numFmtId="0" fontId="86" fillId="4" borderId="51" xfId="0" applyFont="1" applyFill="1" applyBorder="1" applyAlignment="1">
      <alignment horizontal="right" vertical="center"/>
    </xf>
    <xf numFmtId="0" fontId="7" fillId="0" borderId="0" xfId="6" applyFont="1" applyFill="1" applyAlignment="1">
      <alignment vertical="center" readingOrder="2"/>
    </xf>
    <xf numFmtId="0" fontId="85" fillId="0" borderId="51" xfId="0" applyFont="1" applyBorder="1" applyAlignment="1">
      <alignment horizontal="right" vertical="center" readingOrder="2"/>
    </xf>
    <xf numFmtId="0" fontId="79" fillId="0" borderId="51" xfId="0" applyFont="1" applyBorder="1" applyAlignment="1">
      <alignment horizontal="right" vertical="center" indent="1" readingOrder="2"/>
    </xf>
    <xf numFmtId="0" fontId="85" fillId="4" borderId="51" xfId="0" applyFont="1" applyFill="1" applyBorder="1" applyAlignment="1">
      <alignment horizontal="right" vertical="center" readingOrder="2"/>
    </xf>
    <xf numFmtId="0" fontId="82" fillId="4" borderId="51" xfId="0" applyFont="1" applyFill="1" applyBorder="1" applyAlignment="1">
      <alignment horizontal="right" vertical="center" indent="1" readingOrder="2"/>
    </xf>
    <xf numFmtId="0" fontId="85" fillId="11" borderId="51" xfId="0" applyFont="1" applyFill="1" applyBorder="1" applyAlignment="1">
      <alignment horizontal="right" vertical="center" readingOrder="2"/>
    </xf>
    <xf numFmtId="0" fontId="18" fillId="0" borderId="0" xfId="32" applyFont="1" applyBorder="1">
      <alignment horizontal="left" vertical="center"/>
    </xf>
    <xf numFmtId="0" fontId="24" fillId="4" borderId="13" xfId="39" applyFont="1" applyFill="1" applyBorder="1" applyAlignment="1">
      <alignment horizontal="center" vertical="center" wrapText="1"/>
    </xf>
    <xf numFmtId="0" fontId="24" fillId="4" borderId="12" xfId="39" applyFont="1" applyFill="1" applyBorder="1" applyAlignment="1">
      <alignment horizontal="left" vertical="center" wrapText="1"/>
    </xf>
    <xf numFmtId="0" fontId="24" fillId="4" borderId="9" xfId="39" applyFont="1" applyFill="1" applyBorder="1" applyAlignment="1">
      <alignment horizontal="left" vertical="center" wrapText="1"/>
    </xf>
    <xf numFmtId="0" fontId="24" fillId="4" borderId="24" xfId="39" applyFont="1" applyFill="1" applyBorder="1" applyAlignment="1">
      <alignment horizontal="left" vertical="center" wrapText="1"/>
    </xf>
    <xf numFmtId="0" fontId="11" fillId="4" borderId="53" xfId="39" applyFont="1" applyFill="1" applyBorder="1" applyAlignment="1">
      <alignment horizontal="center" vertical="center" wrapText="1"/>
    </xf>
    <xf numFmtId="3" fontId="24" fillId="3" borderId="12" xfId="1" applyNumberFormat="1" applyFont="1" applyFill="1" applyBorder="1" applyAlignment="1">
      <alignment horizontal="left" vertical="center" wrapText="1"/>
    </xf>
    <xf numFmtId="3" fontId="24" fillId="3" borderId="9" xfId="1" applyNumberFormat="1" applyFont="1" applyFill="1" applyBorder="1" applyAlignment="1">
      <alignment horizontal="left" vertical="center" wrapText="1"/>
    </xf>
    <xf numFmtId="3" fontId="24" fillId="3" borderId="24" xfId="1" applyNumberFormat="1" applyFont="1" applyFill="1" applyBorder="1" applyAlignment="1">
      <alignment horizontal="left" vertical="center" wrapText="1"/>
    </xf>
    <xf numFmtId="0" fontId="11" fillId="0" borderId="53" xfId="39" applyFont="1" applyFill="1" applyBorder="1" applyAlignment="1">
      <alignment horizontal="center" vertical="center" wrapText="1"/>
    </xf>
    <xf numFmtId="0" fontId="41" fillId="4" borderId="51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41" fillId="11" borderId="50" xfId="0" applyFont="1" applyFill="1" applyBorder="1" applyAlignment="1">
      <alignment horizontal="center" vertical="center"/>
    </xf>
    <xf numFmtId="0" fontId="41" fillId="4" borderId="50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/>
    </xf>
    <xf numFmtId="0" fontId="18" fillId="4" borderId="39" xfId="8" applyFont="1" applyFill="1" applyBorder="1" applyAlignment="1">
      <alignment horizontal="right" vertical="center" wrapText="1" readingOrder="2"/>
    </xf>
    <xf numFmtId="3" fontId="8" fillId="3" borderId="26" xfId="23" quotePrefix="1" applyNumberFormat="1" applyFont="1" applyFill="1" applyBorder="1" applyAlignment="1">
      <alignment horizontal="right" vertical="center"/>
    </xf>
    <xf numFmtId="3" fontId="63" fillId="4" borderId="9" xfId="23" applyNumberFormat="1" applyFont="1" applyFill="1" applyBorder="1" applyAlignment="1">
      <alignment horizontal="right" vertical="center"/>
    </xf>
    <xf numFmtId="3" fontId="63" fillId="0" borderId="9" xfId="23" quotePrefix="1" applyNumberFormat="1" applyFont="1" applyFill="1" applyBorder="1" applyAlignment="1">
      <alignment horizontal="right" vertical="center"/>
    </xf>
    <xf numFmtId="3" fontId="63" fillId="3" borderId="9" xfId="23" applyNumberFormat="1" applyFont="1" applyFill="1" applyBorder="1" applyAlignment="1">
      <alignment horizontal="right" vertical="center"/>
    </xf>
    <xf numFmtId="3" fontId="63" fillId="3" borderId="9" xfId="23" quotePrefix="1" applyNumberFormat="1" applyFont="1" applyFill="1" applyBorder="1" applyAlignment="1">
      <alignment horizontal="right" vertical="center"/>
    </xf>
    <xf numFmtId="3" fontId="8" fillId="3" borderId="9" xfId="23" applyNumberFormat="1" applyFont="1" applyFill="1" applyBorder="1" applyAlignment="1">
      <alignment horizontal="right" vertical="center"/>
    </xf>
    <xf numFmtId="3" fontId="8" fillId="3" borderId="9" xfId="23" quotePrefix="1" applyNumberFormat="1" applyFont="1" applyFill="1" applyBorder="1" applyAlignment="1">
      <alignment horizontal="right" vertical="center"/>
    </xf>
    <xf numFmtId="3" fontId="8" fillId="4" borderId="9" xfId="23" applyNumberFormat="1" applyFont="1" applyFill="1" applyBorder="1" applyAlignment="1">
      <alignment horizontal="right" vertical="center"/>
    </xf>
    <xf numFmtId="3" fontId="8" fillId="4" borderId="15" xfId="23" applyNumberFormat="1" applyFont="1" applyFill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 readingOrder="2"/>
    </xf>
    <xf numFmtId="169" fontId="24" fillId="4" borderId="12" xfId="1" applyNumberFormat="1" applyFont="1" applyFill="1" applyBorder="1" applyAlignment="1">
      <alignment horizontal="right" vertical="center" wrapText="1" indent="1"/>
    </xf>
    <xf numFmtId="169" fontId="24" fillId="4" borderId="9" xfId="1" applyNumberFormat="1" applyFont="1" applyFill="1" applyBorder="1" applyAlignment="1">
      <alignment horizontal="right" vertical="center" wrapText="1" indent="1"/>
    </xf>
    <xf numFmtId="3" fontId="2" fillId="3" borderId="12" xfId="1" applyNumberFormat="1" applyFont="1" applyFill="1" applyBorder="1" applyAlignment="1">
      <alignment vertical="center" wrapText="1"/>
    </xf>
    <xf numFmtId="3" fontId="2" fillId="3" borderId="9" xfId="1" applyNumberFormat="1" applyFont="1" applyFill="1" applyBorder="1" applyAlignment="1">
      <alignment vertical="center" wrapText="1"/>
    </xf>
    <xf numFmtId="3" fontId="2" fillId="3" borderId="24" xfId="1" applyNumberFormat="1" applyFont="1" applyFill="1" applyBorder="1" applyAlignment="1">
      <alignment vertical="center" wrapText="1"/>
    </xf>
    <xf numFmtId="0" fontId="24" fillId="4" borderId="12" xfId="39" applyFont="1" applyFill="1" applyBorder="1" applyAlignment="1">
      <alignment vertical="center" wrapText="1"/>
    </xf>
    <xf numFmtId="0" fontId="24" fillId="4" borderId="9" xfId="39" applyFont="1" applyFill="1" applyBorder="1" applyAlignment="1">
      <alignment vertical="center" wrapText="1"/>
    </xf>
    <xf numFmtId="0" fontId="24" fillId="4" borderId="24" xfId="39" applyFont="1" applyFill="1" applyBorder="1" applyAlignment="1">
      <alignment vertical="center" wrapText="1"/>
    </xf>
    <xf numFmtId="169" fontId="24" fillId="3" borderId="13" xfId="1" applyNumberFormat="1" applyFont="1" applyFill="1" applyBorder="1" applyAlignment="1">
      <alignment vertical="center" wrapText="1"/>
    </xf>
    <xf numFmtId="169" fontId="24" fillId="3" borderId="24" xfId="1" applyNumberFormat="1" applyFont="1" applyFill="1" applyBorder="1" applyAlignment="1">
      <alignment vertical="center" wrapText="1"/>
    </xf>
    <xf numFmtId="169" fontId="24" fillId="4" borderId="12" xfId="1" applyNumberFormat="1" applyFont="1" applyFill="1" applyBorder="1" applyAlignment="1">
      <alignment vertical="center" wrapText="1"/>
    </xf>
    <xf numFmtId="169" fontId="24" fillId="4" borderId="9" xfId="1" applyNumberFormat="1" applyFont="1" applyFill="1" applyBorder="1" applyAlignment="1">
      <alignment vertical="center" wrapText="1"/>
    </xf>
    <xf numFmtId="169" fontId="24" fillId="4" borderId="24" xfId="1" applyNumberFormat="1" applyFont="1" applyFill="1" applyBorder="1" applyAlignment="1">
      <alignment vertical="center" wrapText="1"/>
    </xf>
    <xf numFmtId="0" fontId="11" fillId="4" borderId="54" xfId="39" applyFont="1" applyFill="1" applyBorder="1" applyAlignment="1">
      <alignment horizontal="left" vertical="center"/>
    </xf>
    <xf numFmtId="3" fontId="11" fillId="3" borderId="54" xfId="1" applyNumberFormat="1" applyFont="1" applyFill="1" applyBorder="1" applyAlignment="1">
      <alignment horizontal="left" vertical="center"/>
    </xf>
    <xf numFmtId="0" fontId="11" fillId="4" borderId="56" xfId="39" applyFont="1" applyFill="1" applyBorder="1" applyAlignment="1">
      <alignment horizontal="left" vertical="center" wrapText="1"/>
    </xf>
    <xf numFmtId="0" fontId="11" fillId="4" borderId="54" xfId="39" applyFont="1" applyFill="1" applyBorder="1" applyAlignment="1">
      <alignment horizontal="left" vertical="center" wrapText="1"/>
    </xf>
    <xf numFmtId="3" fontId="11" fillId="3" borderId="54" xfId="1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 wrapText="1"/>
    </xf>
    <xf numFmtId="0" fontId="32" fillId="10" borderId="15" xfId="0" applyFont="1" applyFill="1" applyBorder="1" applyAlignment="1">
      <alignment vertical="center" wrapText="1"/>
    </xf>
    <xf numFmtId="0" fontId="24" fillId="4" borderId="22" xfId="39" applyFont="1" applyFill="1" applyBorder="1" applyAlignment="1">
      <alignment horizontal="center" vertical="center" wrapText="1"/>
    </xf>
    <xf numFmtId="0" fontId="24" fillId="4" borderId="15" xfId="39" applyFont="1" applyFill="1" applyBorder="1" applyAlignment="1">
      <alignment horizontal="left" vertical="center" wrapText="1"/>
    </xf>
    <xf numFmtId="169" fontId="24" fillId="4" borderId="15" xfId="1" applyNumberFormat="1" applyFont="1" applyFill="1" applyBorder="1" applyAlignment="1">
      <alignment vertical="center" wrapText="1"/>
    </xf>
    <xf numFmtId="3" fontId="18" fillId="4" borderId="55" xfId="1" applyNumberFormat="1" applyFont="1" applyFill="1" applyBorder="1" applyAlignment="1">
      <alignment vertical="center"/>
    </xf>
    <xf numFmtId="169" fontId="63" fillId="3" borderId="13" xfId="1" applyNumberFormat="1" applyFont="1" applyFill="1" applyBorder="1" applyAlignment="1">
      <alignment horizontal="left" vertical="center" wrapText="1" indent="1"/>
    </xf>
    <xf numFmtId="169" fontId="63" fillId="3" borderId="24" xfId="1" applyNumberFormat="1" applyFont="1" applyFill="1" applyBorder="1" applyAlignment="1">
      <alignment horizontal="left" vertical="center" wrapText="1" indent="1"/>
    </xf>
    <xf numFmtId="3" fontId="8" fillId="4" borderId="54" xfId="1" applyNumberFormat="1" applyFont="1" applyFill="1" applyBorder="1" applyAlignment="1">
      <alignment vertical="center"/>
    </xf>
    <xf numFmtId="169" fontId="63" fillId="4" borderId="12" xfId="1" applyNumberFormat="1" applyFont="1" applyFill="1" applyBorder="1" applyAlignment="1">
      <alignment horizontal="left" vertical="center" wrapText="1" indent="1"/>
    </xf>
    <xf numFmtId="169" fontId="63" fillId="4" borderId="9" xfId="1" applyNumberFormat="1" applyFont="1" applyFill="1" applyBorder="1" applyAlignment="1">
      <alignment horizontal="left" vertical="center" wrapText="1" indent="1"/>
    </xf>
    <xf numFmtId="169" fontId="63" fillId="4" borderId="24" xfId="1" applyNumberFormat="1" applyFont="1" applyFill="1" applyBorder="1" applyAlignment="1">
      <alignment horizontal="left" vertical="center" wrapText="1" indent="1"/>
    </xf>
    <xf numFmtId="169" fontId="63" fillId="4" borderId="15" xfId="1" applyNumberFormat="1" applyFont="1" applyFill="1" applyBorder="1" applyAlignment="1">
      <alignment horizontal="left" vertical="center" wrapText="1" indent="1"/>
    </xf>
    <xf numFmtId="3" fontId="18" fillId="3" borderId="54" xfId="1" applyNumberFormat="1" applyFont="1" applyFill="1" applyBorder="1" applyAlignment="1">
      <alignment vertical="center"/>
    </xf>
    <xf numFmtId="3" fontId="18" fillId="3" borderId="55" xfId="1" applyNumberFormat="1" applyFont="1" applyFill="1" applyBorder="1" applyAlignment="1">
      <alignment vertical="center"/>
    </xf>
    <xf numFmtId="169" fontId="63" fillId="4" borderId="12" xfId="1" applyNumberFormat="1" applyFont="1" applyFill="1" applyBorder="1" applyAlignment="1">
      <alignment horizontal="right" vertical="center" wrapText="1" indent="1"/>
    </xf>
    <xf numFmtId="169" fontId="63" fillId="4" borderId="9" xfId="1" applyNumberFormat="1" applyFont="1" applyFill="1" applyBorder="1" applyAlignment="1">
      <alignment horizontal="right" vertical="center" wrapText="1" indent="1"/>
    </xf>
    <xf numFmtId="169" fontId="63" fillId="4" borderId="24" xfId="1" applyNumberFormat="1" applyFont="1" applyFill="1" applyBorder="1" applyAlignment="1">
      <alignment horizontal="right" vertical="center" wrapText="1" indent="1"/>
    </xf>
    <xf numFmtId="165" fontId="39" fillId="3" borderId="24" xfId="8" applyNumberFormat="1" applyFont="1" applyFill="1" applyBorder="1" applyAlignment="1">
      <alignment vertical="center" wrapText="1"/>
    </xf>
    <xf numFmtId="165" fontId="2" fillId="3" borderId="24" xfId="27" applyNumberFormat="1" applyFont="1" applyFill="1" applyBorder="1" applyAlignment="1">
      <alignment vertical="center"/>
    </xf>
    <xf numFmtId="166" fontId="2" fillId="0" borderId="15" xfId="3" applyNumberFormat="1" applyFont="1" applyFill="1" applyBorder="1" applyAlignment="1">
      <alignment vertical="center"/>
    </xf>
    <xf numFmtId="166" fontId="2" fillId="0" borderId="9" xfId="3" applyNumberFormat="1" applyFont="1" applyFill="1" applyBorder="1" applyAlignment="1">
      <alignment vertical="center"/>
    </xf>
    <xf numFmtId="0" fontId="18" fillId="4" borderId="10" xfId="39" applyFont="1" applyFill="1" applyBorder="1" applyAlignment="1">
      <alignment horizontal="left" vertical="center" wrapText="1" readingOrder="1"/>
    </xf>
    <xf numFmtId="0" fontId="11" fillId="4" borderId="9" xfId="39" applyFont="1" applyFill="1" applyBorder="1" applyAlignment="1">
      <alignment horizontal="center" vertical="center" wrapText="1"/>
    </xf>
    <xf numFmtId="3" fontId="18" fillId="4" borderId="9" xfId="3" applyNumberFormat="1" applyFont="1" applyFill="1" applyBorder="1" applyAlignment="1">
      <alignment vertical="center"/>
    </xf>
    <xf numFmtId="0" fontId="11" fillId="4" borderId="9" xfId="39" applyFont="1" applyFill="1" applyBorder="1" applyAlignment="1">
      <alignment horizontal="right" vertical="center" wrapText="1"/>
    </xf>
    <xf numFmtId="165" fontId="11" fillId="3" borderId="24" xfId="27" applyNumberFormat="1" applyFont="1" applyFill="1" applyBorder="1" applyAlignment="1">
      <alignment horizontal="center" vertical="center"/>
    </xf>
    <xf numFmtId="0" fontId="11" fillId="4" borderId="14" xfId="39" applyFont="1" applyFill="1" applyBorder="1" applyAlignment="1">
      <alignment horizontal="center" vertical="center" wrapText="1"/>
    </xf>
    <xf numFmtId="3" fontId="18" fillId="4" borderId="14" xfId="3" applyNumberFormat="1" applyFont="1" applyFill="1" applyBorder="1" applyAlignment="1">
      <alignment vertical="center"/>
    </xf>
    <xf numFmtId="165" fontId="18" fillId="4" borderId="14" xfId="27" applyNumberFormat="1" applyFont="1" applyFill="1" applyBorder="1" applyAlignment="1">
      <alignment horizontal="center" vertical="center"/>
    </xf>
    <xf numFmtId="0" fontId="18" fillId="4" borderId="20" xfId="39" applyFont="1" applyFill="1" applyBorder="1" applyAlignment="1">
      <alignment horizontal="right" vertical="center" wrapText="1" readingOrder="2"/>
    </xf>
    <xf numFmtId="0" fontId="18" fillId="4" borderId="14" xfId="39" applyFont="1" applyFill="1" applyBorder="1" applyAlignment="1">
      <alignment horizontal="right" vertical="center" wrapText="1"/>
    </xf>
    <xf numFmtId="0" fontId="24" fillId="4" borderId="0" xfId="23" applyFont="1" applyFill="1" applyBorder="1" applyAlignment="1">
      <alignment horizontal="right" vertical="center" indent="2"/>
    </xf>
    <xf numFmtId="0" fontId="24" fillId="3" borderId="0" xfId="23" applyFont="1" applyFill="1" applyBorder="1" applyAlignment="1">
      <alignment horizontal="right" vertical="center" wrapText="1" indent="2"/>
    </xf>
    <xf numFmtId="0" fontId="24" fillId="3" borderId="0" xfId="23" applyFont="1" applyFill="1" applyBorder="1" applyAlignment="1">
      <alignment horizontal="right" vertical="center" indent="2"/>
    </xf>
    <xf numFmtId="0" fontId="11" fillId="3" borderId="0" xfId="23" applyFont="1" applyFill="1" applyBorder="1" applyAlignment="1">
      <alignment horizontal="right" vertical="center" indent="1"/>
    </xf>
    <xf numFmtId="0" fontId="11" fillId="3" borderId="41" xfId="23" applyFont="1" applyFill="1" applyBorder="1" applyAlignment="1">
      <alignment horizontal="left" vertical="center" indent="1"/>
    </xf>
    <xf numFmtId="0" fontId="11" fillId="4" borderId="0" xfId="23" applyFont="1" applyFill="1" applyBorder="1" applyAlignment="1">
      <alignment horizontal="right" vertical="center" indent="1"/>
    </xf>
    <xf numFmtId="0" fontId="11" fillId="4" borderId="41" xfId="23" applyFont="1" applyFill="1" applyBorder="1" applyAlignment="1">
      <alignment horizontal="left" vertical="center" indent="1"/>
    </xf>
    <xf numFmtId="0" fontId="24" fillId="4" borderId="41" xfId="23" applyFont="1" applyFill="1" applyBorder="1" applyAlignment="1">
      <alignment horizontal="left" vertical="center" indent="2"/>
    </xf>
    <xf numFmtId="0" fontId="24" fillId="3" borderId="41" xfId="23" applyFont="1" applyFill="1" applyBorder="1" applyAlignment="1">
      <alignment horizontal="left" vertical="center" wrapText="1" indent="2"/>
    </xf>
    <xf numFmtId="0" fontId="24" fillId="3" borderId="41" xfId="23" applyFont="1" applyFill="1" applyBorder="1" applyAlignment="1">
      <alignment horizontal="left" vertical="center" indent="2"/>
    </xf>
    <xf numFmtId="0" fontId="11" fillId="3" borderId="0" xfId="23" applyFont="1" applyFill="1" applyBorder="1" applyAlignment="1">
      <alignment horizontal="right" vertical="center" indent="2"/>
    </xf>
    <xf numFmtId="0" fontId="11" fillId="3" borderId="0" xfId="23" applyFont="1" applyFill="1" applyBorder="1" applyAlignment="1">
      <alignment horizontal="right" vertical="center" indent="3"/>
    </xf>
    <xf numFmtId="0" fontId="11" fillId="4" borderId="0" xfId="23" applyFont="1" applyFill="1" applyBorder="1" applyAlignment="1">
      <alignment horizontal="right" vertical="center" indent="3"/>
    </xf>
    <xf numFmtId="0" fontId="24" fillId="3" borderId="41" xfId="23" applyFont="1" applyFill="1" applyBorder="1" applyAlignment="1">
      <alignment horizontal="left" vertical="center" indent="3"/>
    </xf>
    <xf numFmtId="0" fontId="24" fillId="4" borderId="41" xfId="23" applyFont="1" applyFill="1" applyBorder="1" applyAlignment="1">
      <alignment horizontal="left" vertical="center" indent="3"/>
    </xf>
    <xf numFmtId="0" fontId="18" fillId="3" borderId="40" xfId="23" applyFont="1" applyFill="1" applyBorder="1" applyAlignment="1">
      <alignment horizontal="right" vertical="center"/>
    </xf>
    <xf numFmtId="0" fontId="18" fillId="3" borderId="0" xfId="23" applyFont="1" applyFill="1" applyBorder="1" applyAlignment="1">
      <alignment horizontal="right" vertical="center"/>
    </xf>
    <xf numFmtId="0" fontId="18" fillId="4" borderId="0" xfId="23" applyFont="1" applyFill="1" applyBorder="1" applyAlignment="1">
      <alignment vertical="center"/>
    </xf>
    <xf numFmtId="0" fontId="18" fillId="4" borderId="37" xfId="23" applyFont="1" applyFill="1" applyBorder="1" applyAlignment="1">
      <alignment vertical="center"/>
    </xf>
    <xf numFmtId="0" fontId="11" fillId="0" borderId="61" xfId="21" applyFont="1" applyBorder="1" applyAlignment="1">
      <alignment readingOrder="1"/>
    </xf>
    <xf numFmtId="0" fontId="2" fillId="0" borderId="61" xfId="21" applyFont="1" applyBorder="1"/>
    <xf numFmtId="0" fontId="90" fillId="0" borderId="0" xfId="25" applyFont="1" applyAlignment="1">
      <alignment vertical="center"/>
    </xf>
    <xf numFmtId="0" fontId="91" fillId="0" borderId="0" xfId="25" applyFont="1" applyAlignment="1">
      <alignment horizontal="justify" vertical="top" wrapText="1"/>
    </xf>
    <xf numFmtId="0" fontId="92" fillId="0" borderId="0" xfId="25" applyFont="1" applyAlignment="1">
      <alignment vertical="center"/>
    </xf>
    <xf numFmtId="0" fontId="91" fillId="0" borderId="0" xfId="25" applyFont="1" applyAlignment="1">
      <alignment horizontal="justify" vertical="center" wrapText="1"/>
    </xf>
    <xf numFmtId="0" fontId="93" fillId="0" borderId="0" xfId="25" applyFont="1" applyAlignment="1">
      <alignment vertical="center"/>
    </xf>
    <xf numFmtId="0" fontId="93" fillId="0" borderId="0" xfId="25" applyFont="1" applyAlignment="1">
      <alignment horizontal="right" vertical="center" wrapText="1" readingOrder="2"/>
    </xf>
    <xf numFmtId="0" fontId="90" fillId="0" borderId="0" xfId="25" applyFont="1" applyAlignment="1">
      <alignment horizontal="left" vertical="top"/>
    </xf>
    <xf numFmtId="0" fontId="8" fillId="0" borderId="0" xfId="25" applyFont="1" applyAlignment="1">
      <alignment vertical="top"/>
    </xf>
    <xf numFmtId="0" fontId="63" fillId="0" borderId="0" xfId="25" applyFont="1" applyBorder="1" applyAlignment="1">
      <alignment horizontal="justify" vertical="top" wrapText="1"/>
    </xf>
    <xf numFmtId="0" fontId="8" fillId="0" borderId="0" xfId="25" applyFont="1" applyAlignment="1">
      <alignment vertical="center"/>
    </xf>
    <xf numFmtId="0" fontId="8" fillId="0" borderId="0" xfId="25" applyFont="1" applyBorder="1" applyAlignment="1">
      <alignment horizontal="justify" vertical="center" wrapText="1"/>
    </xf>
    <xf numFmtId="0" fontId="63" fillId="0" borderId="0" xfId="25" applyFont="1" applyAlignment="1">
      <alignment vertical="center"/>
    </xf>
    <xf numFmtId="0" fontId="63" fillId="0" borderId="0" xfId="25" applyFont="1" applyAlignment="1">
      <alignment horizontal="justify" vertical="center"/>
    </xf>
    <xf numFmtId="0" fontId="63" fillId="0" borderId="0" xfId="25" applyFont="1" applyBorder="1" applyAlignment="1">
      <alignment horizontal="justify" vertical="center" wrapText="1"/>
    </xf>
    <xf numFmtId="0" fontId="63" fillId="0" borderId="0" xfId="25" applyFont="1" applyAlignment="1">
      <alignment vertical="top"/>
    </xf>
    <xf numFmtId="0" fontId="63" fillId="0" borderId="0" xfId="25" applyFont="1" applyBorder="1" applyAlignment="1">
      <alignment horizontal="left" vertical="center" wrapText="1"/>
    </xf>
    <xf numFmtId="0" fontId="94" fillId="0" borderId="0" xfId="0" applyFont="1" applyAlignment="1">
      <alignment horizontal="center" readingOrder="1"/>
    </xf>
    <xf numFmtId="0" fontId="2" fillId="0" borderId="0" xfId="17" applyFont="1"/>
    <xf numFmtId="0" fontId="26" fillId="0" borderId="0" xfId="0" applyFont="1" applyAlignment="1">
      <alignment horizontal="center" vertical="center" readingOrder="1"/>
    </xf>
    <xf numFmtId="165" fontId="2" fillId="0" borderId="22" xfId="1" applyNumberFormat="1" applyFont="1" applyFill="1" applyBorder="1" applyAlignment="1">
      <alignment vertical="center"/>
    </xf>
    <xf numFmtId="3" fontId="18" fillId="4" borderId="17" xfId="3" applyNumberFormat="1" applyFont="1" applyFill="1" applyBorder="1" applyAlignment="1">
      <alignment horizontal="right" vertical="center"/>
    </xf>
    <xf numFmtId="3" fontId="0" fillId="0" borderId="0" xfId="0" applyNumberFormat="1"/>
    <xf numFmtId="169" fontId="0" fillId="0" borderId="0" xfId="1" applyNumberFormat="1" applyFont="1"/>
    <xf numFmtId="169" fontId="0" fillId="0" borderId="0" xfId="0" applyNumberFormat="1"/>
    <xf numFmtId="3" fontId="8" fillId="3" borderId="61" xfId="23" quotePrefix="1" applyNumberFormat="1" applyFont="1" applyFill="1" applyBorder="1" applyAlignment="1">
      <alignment horizontal="right" vertical="center"/>
    </xf>
    <xf numFmtId="3" fontId="63" fillId="4" borderId="0" xfId="23" applyNumberFormat="1" applyFont="1" applyFill="1" applyBorder="1" applyAlignment="1">
      <alignment horizontal="right" vertical="center"/>
    </xf>
    <xf numFmtId="3" fontId="63" fillId="0" borderId="0" xfId="23" quotePrefix="1" applyNumberFormat="1" applyFont="1" applyFill="1" applyBorder="1" applyAlignment="1">
      <alignment horizontal="right" vertical="center"/>
    </xf>
    <xf numFmtId="3" fontId="63" fillId="3" borderId="0" xfId="23" quotePrefix="1" applyNumberFormat="1" applyFont="1" applyFill="1" applyBorder="1" applyAlignment="1">
      <alignment horizontal="right" vertical="center"/>
    </xf>
    <xf numFmtId="3" fontId="8" fillId="3" borderId="0" xfId="23" quotePrefix="1" applyNumberFormat="1" applyFont="1" applyFill="1" applyBorder="1" applyAlignment="1">
      <alignment horizontal="right" vertical="center"/>
    </xf>
    <xf numFmtId="3" fontId="8" fillId="4" borderId="0" xfId="23" applyNumberFormat="1" applyFont="1" applyFill="1" applyBorder="1" applyAlignment="1">
      <alignment horizontal="right" vertical="center"/>
    </xf>
    <xf numFmtId="3" fontId="8" fillId="4" borderId="37" xfId="23" applyNumberFormat="1" applyFont="1" applyFill="1" applyBorder="1" applyAlignment="1">
      <alignment horizontal="right" vertical="center"/>
    </xf>
    <xf numFmtId="169" fontId="24" fillId="0" borderId="0" xfId="1" applyNumberFormat="1" applyFont="1" applyFill="1" applyAlignment="1">
      <alignment vertical="center"/>
    </xf>
    <xf numFmtId="3" fontId="8" fillId="4" borderId="62" xfId="1" applyNumberFormat="1" applyFont="1" applyFill="1" applyBorder="1" applyAlignment="1">
      <alignment vertical="center"/>
    </xf>
    <xf numFmtId="3" fontId="18" fillId="3" borderId="62" xfId="1" applyNumberFormat="1" applyFont="1" applyFill="1" applyBorder="1" applyAlignment="1">
      <alignment vertical="center"/>
    </xf>
    <xf numFmtId="169" fontId="63" fillId="4" borderId="24" xfId="1" applyNumberFormat="1" applyFont="1" applyFill="1" applyBorder="1" applyAlignment="1">
      <alignment horizontal="right" vertical="center" wrapText="1"/>
    </xf>
    <xf numFmtId="168" fontId="63" fillId="3" borderId="13" xfId="1" applyNumberFormat="1" applyFont="1" applyFill="1" applyBorder="1" applyAlignment="1">
      <alignment horizontal="left" vertical="center" wrapText="1" indent="1"/>
    </xf>
    <xf numFmtId="169" fontId="50" fillId="0" borderId="0" xfId="1" applyNumberFormat="1" applyFont="1"/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95" fillId="0" borderId="52" xfId="0" applyFont="1" applyBorder="1"/>
    <xf numFmtId="0" fontId="95" fillId="0" borderId="0" xfId="0" applyFont="1"/>
    <xf numFmtId="0" fontId="24" fillId="0" borderId="13" xfId="0" applyFont="1" applyBorder="1" applyAlignment="1">
      <alignment horizontal="center" vertical="center" readingOrder="2"/>
    </xf>
    <xf numFmtId="0" fontId="24" fillId="0" borderId="10" xfId="0" applyFont="1" applyBorder="1" applyAlignment="1">
      <alignment horizontal="center" vertical="center" readingOrder="2"/>
    </xf>
    <xf numFmtId="0" fontId="24" fillId="0" borderId="25" xfId="0" applyFont="1" applyBorder="1" applyAlignment="1">
      <alignment horizontal="center" vertical="center" readingOrder="2"/>
    </xf>
    <xf numFmtId="0" fontId="96" fillId="4" borderId="52" xfId="0" applyFont="1" applyFill="1" applyBorder="1"/>
    <xf numFmtId="0" fontId="95" fillId="4" borderId="52" xfId="0" applyFont="1" applyFill="1" applyBorder="1"/>
    <xf numFmtId="169" fontId="50" fillId="0" borderId="0" xfId="0" applyNumberFormat="1" applyFont="1"/>
    <xf numFmtId="0" fontId="95" fillId="4" borderId="52" xfId="0" applyFont="1" applyFill="1" applyBorder="1" applyAlignment="1">
      <alignment horizontal="right"/>
    </xf>
    <xf numFmtId="0" fontId="95" fillId="4" borderId="52" xfId="0" applyFont="1" applyFill="1" applyBorder="1" applyAlignment="1">
      <alignment horizontal="right" wrapText="1"/>
    </xf>
    <xf numFmtId="0" fontId="95" fillId="4" borderId="52" xfId="0" applyFont="1" applyFill="1" applyBorder="1" applyAlignment="1">
      <alignment wrapText="1"/>
    </xf>
    <xf numFmtId="0" fontId="95" fillId="4" borderId="52" xfId="0" applyFont="1" applyFill="1" applyBorder="1" applyAlignment="1"/>
    <xf numFmtId="0" fontId="95" fillId="0" borderId="0" xfId="0" applyFont="1" applyAlignment="1">
      <alignment vertical="center"/>
    </xf>
    <xf numFmtId="168" fontId="50" fillId="0" borderId="0" xfId="0" applyNumberFormat="1" applyFont="1"/>
    <xf numFmtId="0" fontId="50" fillId="0" borderId="61" xfId="0" applyFont="1" applyBorder="1"/>
    <xf numFmtId="0" fontId="50" fillId="0" borderId="61" xfId="0" applyFont="1" applyBorder="1" applyAlignment="1">
      <alignment wrapText="1"/>
    </xf>
    <xf numFmtId="164" fontId="50" fillId="0" borderId="0" xfId="0" applyNumberFormat="1" applyFont="1" applyAlignment="1">
      <alignment wrapText="1"/>
    </xf>
    <xf numFmtId="168" fontId="63" fillId="3" borderId="24" xfId="1" applyNumberFormat="1" applyFont="1" applyFill="1" applyBorder="1" applyAlignment="1">
      <alignment horizontal="left" vertical="center" wrapText="1" indent="1"/>
    </xf>
    <xf numFmtId="0" fontId="35" fillId="0" borderId="0" xfId="0" applyFont="1"/>
    <xf numFmtId="0" fontId="2" fillId="3" borderId="12" xfId="39" applyFont="1" applyFill="1" applyBorder="1">
      <alignment horizontal="left" vertical="center" wrapText="1" indent="1"/>
    </xf>
    <xf numFmtId="3" fontId="2" fillId="3" borderId="12" xfId="1" applyNumberFormat="1" applyFont="1" applyFill="1" applyBorder="1" applyAlignment="1">
      <alignment horizontal="center" vertical="center" readingOrder="1"/>
    </xf>
    <xf numFmtId="0" fontId="2" fillId="4" borderId="9" xfId="39" applyFont="1" applyFill="1" applyBorder="1">
      <alignment horizontal="left" vertical="center" wrapText="1" indent="1"/>
    </xf>
    <xf numFmtId="3" fontId="2" fillId="4" borderId="9" xfId="1" applyNumberFormat="1" applyFont="1" applyFill="1" applyBorder="1" applyAlignment="1">
      <alignment horizontal="center" vertical="center" readingOrder="1"/>
    </xf>
    <xf numFmtId="0" fontId="2" fillId="3" borderId="15" xfId="39" applyFont="1" applyFill="1" applyBorder="1">
      <alignment horizontal="left" vertical="center" wrapText="1" indent="1"/>
    </xf>
    <xf numFmtId="3" fontId="2" fillId="3" borderId="15" xfId="1" applyNumberFormat="1" applyFont="1" applyFill="1" applyBorder="1" applyAlignment="1">
      <alignment horizontal="center" vertical="center" readingOrder="1"/>
    </xf>
    <xf numFmtId="0" fontId="80" fillId="0" borderId="0" xfId="0" applyFont="1"/>
    <xf numFmtId="0" fontId="76" fillId="0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vertical="center"/>
    </xf>
    <xf numFmtId="0" fontId="76" fillId="10" borderId="15" xfId="0" applyFont="1" applyFill="1" applyBorder="1" applyAlignment="1">
      <alignment horizontal="center" vertical="center"/>
    </xf>
    <xf numFmtId="0" fontId="76" fillId="10" borderId="15" xfId="0" applyFont="1" applyFill="1" applyBorder="1" applyAlignment="1">
      <alignment vertical="center"/>
    </xf>
    <xf numFmtId="0" fontId="76" fillId="10" borderId="19" xfId="0" applyFont="1" applyFill="1" applyBorder="1" applyAlignment="1">
      <alignment horizontal="center" vertical="center"/>
    </xf>
    <xf numFmtId="0" fontId="76" fillId="10" borderId="14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49" fillId="1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8" fontId="80" fillId="0" borderId="9" xfId="3" applyNumberFormat="1" applyFont="1" applyFill="1" applyBorder="1" applyAlignment="1">
      <alignment vertical="center"/>
    </xf>
    <xf numFmtId="167" fontId="80" fillId="10" borderId="15" xfId="3" applyNumberFormat="1" applyFont="1" applyFill="1" applyBorder="1" applyAlignment="1">
      <alignment vertical="center"/>
    </xf>
    <xf numFmtId="0" fontId="32" fillId="10" borderId="2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 readingOrder="1"/>
    </xf>
    <xf numFmtId="0" fontId="98" fillId="0" borderId="0" xfId="0" applyFont="1" applyAlignment="1">
      <alignment horizontal="center" vertical="center" readingOrder="1"/>
    </xf>
    <xf numFmtId="0" fontId="99" fillId="0" borderId="0" xfId="0" applyFont="1" applyAlignment="1">
      <alignment horizontal="center" vertical="center" readingOrder="1"/>
    </xf>
    <xf numFmtId="0" fontId="100" fillId="0" borderId="0" xfId="25" applyFont="1" applyAlignment="1">
      <alignment horizontal="center" vertical="center"/>
    </xf>
    <xf numFmtId="0" fontId="101" fillId="0" borderId="0" xfId="25" applyFont="1" applyAlignment="1">
      <alignment horizontal="centerContinuous" vertical="center" wrapText="1"/>
    </xf>
    <xf numFmtId="0" fontId="103" fillId="0" borderId="0" xfId="0" applyFont="1" applyBorder="1" applyAlignment="1">
      <alignment horizontal="right" vertical="center" readingOrder="2"/>
    </xf>
    <xf numFmtId="0" fontId="102" fillId="0" borderId="0" xfId="0" applyFont="1" applyBorder="1" applyAlignment="1">
      <alignment horizontal="left" vertical="center"/>
    </xf>
    <xf numFmtId="0" fontId="63" fillId="0" borderId="0" xfId="25" applyFont="1" applyBorder="1" applyAlignment="1">
      <alignment horizontal="left" vertical="top" wrapText="1"/>
    </xf>
    <xf numFmtId="0" fontId="18" fillId="4" borderId="20" xfId="114" applyFont="1" applyFill="1" applyBorder="1" applyAlignment="1">
      <alignment horizontal="center" vertical="center" wrapText="1"/>
    </xf>
    <xf numFmtId="0" fontId="18" fillId="4" borderId="14" xfId="114" applyFont="1" applyFill="1" applyBorder="1">
      <alignment horizontal="center" vertical="center" wrapText="1"/>
    </xf>
    <xf numFmtId="0" fontId="18" fillId="4" borderId="14" xfId="114" applyFont="1" applyFill="1" applyBorder="1" applyAlignment="1">
      <alignment horizontal="center" vertical="center" wrapText="1"/>
    </xf>
    <xf numFmtId="0" fontId="96" fillId="0" borderId="52" xfId="0" applyFont="1" applyBorder="1"/>
    <xf numFmtId="0" fontId="96" fillId="0" borderId="57" xfId="0" applyFont="1" applyBorder="1"/>
    <xf numFmtId="0" fontId="95" fillId="0" borderId="52" xfId="0" applyFont="1" applyBorder="1" applyAlignment="1"/>
    <xf numFmtId="0" fontId="96" fillId="4" borderId="54" xfId="0" applyFont="1" applyFill="1" applyBorder="1" applyAlignment="1"/>
    <xf numFmtId="0" fontId="96" fillId="4" borderId="62" xfId="0" applyFont="1" applyFill="1" applyBorder="1" applyAlignment="1"/>
    <xf numFmtId="0" fontId="95" fillId="4" borderId="55" xfId="0" applyFont="1" applyFill="1" applyBorder="1" applyAlignment="1"/>
    <xf numFmtId="0" fontId="95" fillId="4" borderId="54" xfId="0" applyFont="1" applyFill="1" applyBorder="1" applyAlignment="1"/>
    <xf numFmtId="0" fontId="95" fillId="4" borderId="62" xfId="0" applyFont="1" applyFill="1" applyBorder="1" applyAlignment="1"/>
    <xf numFmtId="169" fontId="24" fillId="3" borderId="13" xfId="1" applyNumberFormat="1" applyFont="1" applyFill="1" applyBorder="1" applyAlignment="1">
      <alignment horizontal="left" vertical="center" wrapText="1" indent="1"/>
    </xf>
    <xf numFmtId="169" fontId="24" fillId="3" borderId="24" xfId="1" applyNumberFormat="1" applyFont="1" applyFill="1" applyBorder="1" applyAlignment="1">
      <alignment horizontal="left" vertical="center" wrapText="1" indent="1"/>
    </xf>
    <xf numFmtId="169" fontId="63" fillId="3" borderId="13" xfId="1" applyNumberFormat="1" applyFont="1" applyFill="1" applyBorder="1" applyAlignment="1">
      <alignment horizontal="right" vertical="center" wrapText="1"/>
    </xf>
    <xf numFmtId="0" fontId="95" fillId="4" borderId="52" xfId="0" applyFont="1" applyFill="1" applyBorder="1" applyAlignment="1">
      <alignment vertical="center" wrapText="1"/>
    </xf>
    <xf numFmtId="0" fontId="24" fillId="4" borderId="24" xfId="39" applyFont="1" applyFill="1" applyBorder="1" applyAlignment="1">
      <alignment horizontal="right" vertical="center" wrapText="1"/>
    </xf>
    <xf numFmtId="169" fontId="11" fillId="11" borderId="14" xfId="1" applyNumberFormat="1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169" fontId="8" fillId="11" borderId="28" xfId="1" applyNumberFormat="1" applyFont="1" applyFill="1" applyBorder="1" applyAlignment="1">
      <alignment horizontal="center" vertical="center"/>
    </xf>
    <xf numFmtId="0" fontId="96" fillId="4" borderId="52" xfId="0" applyFont="1" applyFill="1" applyBorder="1" applyAlignment="1">
      <alignment horizontal="right"/>
    </xf>
    <xf numFmtId="0" fontId="24" fillId="4" borderId="58" xfId="39" applyFont="1" applyFill="1" applyBorder="1" applyAlignment="1">
      <alignment horizontal="center" vertical="center" wrapText="1"/>
    </xf>
    <xf numFmtId="0" fontId="24" fillId="4" borderId="59" xfId="39" applyFont="1" applyFill="1" applyBorder="1" applyAlignment="1">
      <alignment horizontal="left" vertical="center" wrapText="1"/>
    </xf>
    <xf numFmtId="3" fontId="63" fillId="4" borderId="59" xfId="1" applyNumberFormat="1" applyFont="1" applyFill="1" applyBorder="1" applyAlignment="1">
      <alignment horizontal="right" vertical="center" wrapText="1"/>
    </xf>
    <xf numFmtId="0" fontId="2" fillId="4" borderId="59" xfId="39" applyFont="1" applyFill="1" applyBorder="1" applyAlignment="1">
      <alignment vertical="center" wrapText="1"/>
    </xf>
    <xf numFmtId="0" fontId="11" fillId="4" borderId="20" xfId="114" applyFont="1" applyFill="1" applyBorder="1" applyAlignment="1">
      <alignment horizontal="center" vertical="center" wrapText="1"/>
    </xf>
    <xf numFmtId="0" fontId="18" fillId="3" borderId="14" xfId="114" applyFont="1" applyFill="1" applyBorder="1" applyAlignment="1">
      <alignment horizontal="center" vertical="center" wrapText="1"/>
    </xf>
    <xf numFmtId="0" fontId="18" fillId="3" borderId="14" xfId="114" applyFont="1" applyFill="1" applyBorder="1" applyAlignment="1">
      <alignment vertical="center" wrapText="1"/>
    </xf>
    <xf numFmtId="3" fontId="18" fillId="3" borderId="60" xfId="0" applyNumberFormat="1" applyFont="1" applyFill="1" applyBorder="1" applyAlignment="1">
      <alignment vertical="center"/>
    </xf>
    <xf numFmtId="169" fontId="18" fillId="3" borderId="14" xfId="1" applyNumberFormat="1" applyFont="1" applyFill="1" applyBorder="1" applyAlignment="1">
      <alignment horizontal="center" vertical="center" wrapText="1"/>
    </xf>
    <xf numFmtId="0" fontId="11" fillId="3" borderId="14" xfId="114" applyFont="1" applyFill="1" applyBorder="1" applyAlignment="1">
      <alignment horizontal="center" vertical="center" wrapText="1"/>
    </xf>
    <xf numFmtId="0" fontId="11" fillId="3" borderId="14" xfId="114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right" indent="1" readingOrder="2"/>
    </xf>
    <xf numFmtId="0" fontId="35" fillId="11" borderId="63" xfId="0" applyFont="1" applyFill="1" applyBorder="1" applyAlignment="1">
      <alignment horizontal="center" vertical="center"/>
    </xf>
    <xf numFmtId="0" fontId="88" fillId="11" borderId="64" xfId="0" applyFont="1" applyFill="1" applyBorder="1" applyAlignment="1">
      <alignment horizontal="left" vertical="center" wrapText="1"/>
    </xf>
    <xf numFmtId="0" fontId="87" fillId="11" borderId="64" xfId="0" applyFont="1" applyFill="1" applyBorder="1" applyAlignment="1">
      <alignment horizontal="right" vertical="center"/>
    </xf>
    <xf numFmtId="0" fontId="85" fillId="0" borderId="64" xfId="0" applyFont="1" applyBorder="1" applyAlignment="1">
      <alignment horizontal="right" vertical="center" readingOrder="2"/>
    </xf>
    <xf numFmtId="0" fontId="35" fillId="11" borderId="64" xfId="0" applyFont="1" applyFill="1" applyBorder="1" applyAlignment="1">
      <alignment horizontal="center" vertical="center"/>
    </xf>
    <xf numFmtId="0" fontId="18" fillId="4" borderId="27" xfId="114" applyFont="1" applyFill="1" applyBorder="1">
      <alignment horizontal="center" vertical="center" wrapText="1"/>
    </xf>
    <xf numFmtId="0" fontId="18" fillId="4" borderId="48" xfId="114" applyFont="1" applyFill="1" applyBorder="1">
      <alignment horizontal="center" vertical="center" wrapText="1"/>
    </xf>
    <xf numFmtId="0" fontId="63" fillId="0" borderId="0" xfId="25" applyFont="1" applyAlignment="1">
      <alignment horizontal="left" vertical="top" wrapText="1"/>
    </xf>
    <xf numFmtId="0" fontId="63" fillId="0" borderId="0" xfId="25" applyFont="1" applyBorder="1" applyAlignment="1">
      <alignment horizontal="left" vertical="top" wrapText="1"/>
    </xf>
    <xf numFmtId="0" fontId="91" fillId="0" borderId="0" xfId="25" applyFont="1" applyAlignment="1">
      <alignment horizontal="right" vertical="top" wrapText="1"/>
    </xf>
    <xf numFmtId="0" fontId="7" fillId="0" borderId="0" xfId="6" applyFont="1" applyFill="1" applyAlignment="1">
      <alignment horizontal="center" vertical="center" wrapText="1" readingOrder="2"/>
    </xf>
    <xf numFmtId="0" fontId="7" fillId="0" borderId="0" xfId="6" applyFont="1" applyFill="1" applyAlignment="1">
      <alignment horizontal="center" vertical="center"/>
    </xf>
    <xf numFmtId="0" fontId="26" fillId="0" borderId="0" xfId="4" applyFont="1" applyFill="1" applyAlignment="1">
      <alignment horizontal="center" vertical="center" wrapText="1" readingOrder="2"/>
    </xf>
    <xf numFmtId="0" fontId="26" fillId="0" borderId="0" xfId="6" applyFont="1" applyFill="1" applyAlignment="1">
      <alignment horizontal="center" vertical="center" readingOrder="2"/>
    </xf>
    <xf numFmtId="3" fontId="18" fillId="3" borderId="54" xfId="1" applyNumberFormat="1" applyFont="1" applyFill="1" applyBorder="1" applyAlignment="1">
      <alignment horizontal="right" vertical="center"/>
    </xf>
    <xf numFmtId="3" fontId="18" fillId="3" borderId="62" xfId="1" applyNumberFormat="1" applyFont="1" applyFill="1" applyBorder="1" applyAlignment="1">
      <alignment horizontal="right" vertical="center"/>
    </xf>
    <xf numFmtId="3" fontId="18" fillId="3" borderId="55" xfId="1" applyNumberFormat="1" applyFont="1" applyFill="1" applyBorder="1" applyAlignment="1">
      <alignment horizontal="right" vertical="center"/>
    </xf>
    <xf numFmtId="0" fontId="11" fillId="11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readingOrder="2"/>
    </xf>
    <xf numFmtId="0" fontId="18" fillId="11" borderId="20" xfId="0" applyFont="1" applyFill="1" applyBorder="1" applyAlignment="1">
      <alignment horizontal="center" vertical="center" readingOrder="2"/>
    </xf>
    <xf numFmtId="3" fontId="18" fillId="3" borderId="54" xfId="1" applyNumberFormat="1" applyFont="1" applyFill="1" applyBorder="1" applyAlignment="1">
      <alignment horizontal="right" vertical="center" wrapText="1"/>
    </xf>
    <xf numFmtId="3" fontId="18" fillId="3" borderId="62" xfId="1" applyNumberFormat="1" applyFont="1" applyFill="1" applyBorder="1" applyAlignment="1">
      <alignment horizontal="right" vertical="center" wrapText="1"/>
    </xf>
    <xf numFmtId="3" fontId="18" fillId="3" borderId="55" xfId="1" applyNumberFormat="1" applyFont="1" applyFill="1" applyBorder="1" applyAlignment="1">
      <alignment horizontal="right" vertical="center" wrapText="1"/>
    </xf>
    <xf numFmtId="0" fontId="18" fillId="3" borderId="37" xfId="39" applyFont="1" applyFill="1" applyBorder="1" applyAlignment="1">
      <alignment horizontal="center" vertical="center" wrapText="1"/>
    </xf>
    <xf numFmtId="0" fontId="18" fillId="3" borderId="45" xfId="39" applyFont="1" applyFill="1" applyBorder="1" applyAlignment="1">
      <alignment horizontal="center" vertical="center" wrapText="1"/>
    </xf>
    <xf numFmtId="0" fontId="66" fillId="3" borderId="37" xfId="39" applyFont="1" applyFill="1" applyBorder="1" applyAlignment="1">
      <alignment horizontal="center" vertical="center" wrapText="1"/>
    </xf>
    <xf numFmtId="0" fontId="66" fillId="3" borderId="45" xfId="39" applyFont="1" applyFill="1" applyBorder="1" applyAlignment="1">
      <alignment horizontal="center" vertical="center" wrapText="1"/>
    </xf>
    <xf numFmtId="3" fontId="18" fillId="4" borderId="20" xfId="8" applyNumberFormat="1" applyFont="1" applyFill="1" applyBorder="1" applyAlignment="1">
      <alignment horizontal="center" vertical="center" wrapText="1"/>
    </xf>
    <xf numFmtId="3" fontId="18" fillId="4" borderId="7" xfId="8" applyNumberFormat="1" applyFont="1" applyFill="1" applyBorder="1" applyAlignment="1">
      <alignment horizontal="center" vertical="center" wrapText="1"/>
    </xf>
    <xf numFmtId="0" fontId="11" fillId="4" borderId="7" xfId="39" applyFont="1" applyFill="1" applyBorder="1" applyAlignment="1">
      <alignment horizontal="center" vertical="center" wrapText="1"/>
    </xf>
    <xf numFmtId="0" fontId="11" fillId="4" borderId="37" xfId="39" applyFont="1" applyFill="1" applyBorder="1" applyAlignment="1">
      <alignment horizontal="center" vertical="center" wrapText="1"/>
    </xf>
    <xf numFmtId="0" fontId="11" fillId="4" borderId="31" xfId="39" applyFont="1" applyFill="1" applyBorder="1" applyAlignment="1">
      <alignment horizontal="left" vertical="center" wrapText="1" indent="1"/>
    </xf>
    <xf numFmtId="0" fontId="11" fillId="4" borderId="11" xfId="39" applyFont="1" applyFill="1" applyBorder="1" applyAlignment="1">
      <alignment horizontal="left" vertical="center" wrapText="1" indent="1"/>
    </xf>
    <xf numFmtId="0" fontId="18" fillId="4" borderId="10" xfId="39" applyFont="1" applyFill="1" applyBorder="1" applyAlignment="1">
      <alignment horizontal="right" vertical="center" wrapText="1" indent="1" readingOrder="2"/>
    </xf>
    <xf numFmtId="0" fontId="18" fillId="4" borderId="31" xfId="39" applyFont="1" applyFill="1" applyBorder="1" applyAlignment="1">
      <alignment horizontal="right" vertical="center" wrapText="1" indent="1" readingOrder="2"/>
    </xf>
    <xf numFmtId="0" fontId="18" fillId="3" borderId="7" xfId="39" applyFont="1" applyFill="1" applyBorder="1" applyAlignment="1">
      <alignment horizontal="center" vertical="center" wrapText="1"/>
    </xf>
    <xf numFmtId="0" fontId="18" fillId="3" borderId="19" xfId="39" applyFont="1" applyFill="1" applyBorder="1" applyAlignment="1">
      <alignment horizontal="center" vertical="center" wrapText="1"/>
    </xf>
    <xf numFmtId="0" fontId="7" fillId="3" borderId="20" xfId="39" applyFont="1" applyFill="1" applyBorder="1" applyAlignment="1">
      <alignment horizontal="center" vertical="center" wrapText="1"/>
    </xf>
    <xf numFmtId="0" fontId="7" fillId="3" borderId="19" xfId="39" applyFont="1" applyFill="1" applyBorder="1" applyAlignment="1">
      <alignment horizontal="center" vertical="center" wrapText="1"/>
    </xf>
    <xf numFmtId="3" fontId="18" fillId="4" borderId="37" xfId="8" applyNumberFormat="1" applyFont="1" applyFill="1" applyBorder="1" applyAlignment="1">
      <alignment horizontal="center" vertical="center" wrapText="1"/>
    </xf>
    <xf numFmtId="0" fontId="26" fillId="0" borderId="0" xfId="4" applyFont="1" applyFill="1" applyAlignment="1">
      <alignment horizontal="center" vertical="center" readingOrder="2"/>
    </xf>
    <xf numFmtId="0" fontId="7" fillId="0" borderId="0" xfId="6" applyFont="1" applyFill="1" applyAlignment="1">
      <alignment horizontal="center" vertical="center" wrapText="1" readingOrder="1"/>
    </xf>
    <xf numFmtId="1" fontId="11" fillId="4" borderId="19" xfId="10" applyFont="1" applyFill="1" applyBorder="1" applyAlignment="1">
      <alignment horizontal="center" vertical="center" wrapText="1"/>
    </xf>
    <xf numFmtId="1" fontId="11" fillId="4" borderId="14" xfId="10" applyFont="1" applyFill="1" applyBorder="1" applyAlignment="1">
      <alignment horizontal="center" vertical="center" wrapText="1"/>
    </xf>
    <xf numFmtId="1" fontId="18" fillId="4" borderId="14" xfId="10" applyFont="1" applyFill="1" applyBorder="1" applyAlignment="1">
      <alignment horizontal="center" vertical="center" wrapText="1"/>
    </xf>
    <xf numFmtId="1" fontId="18" fillId="4" borderId="20" xfId="10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 readingOrder="2"/>
    </xf>
    <xf numFmtId="0" fontId="18" fillId="4" borderId="7" xfId="39" applyFont="1" applyFill="1" applyBorder="1" applyAlignment="1">
      <alignment horizontal="center" vertical="center" wrapText="1"/>
    </xf>
    <xf numFmtId="0" fontId="18" fillId="4" borderId="19" xfId="39" applyFont="1" applyFill="1" applyBorder="1" applyAlignment="1">
      <alignment horizontal="center" vertical="center" wrapText="1"/>
    </xf>
    <xf numFmtId="0" fontId="7" fillId="3" borderId="44" xfId="39" applyFont="1" applyFill="1" applyBorder="1" applyAlignment="1">
      <alignment horizontal="center" vertical="center" wrapText="1"/>
    </xf>
    <xf numFmtId="0" fontId="7" fillId="3" borderId="45" xfId="39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1" fillId="5" borderId="20" xfId="0" applyFont="1" applyFill="1" applyBorder="1" applyAlignment="1">
      <alignment horizontal="center" vertical="center" readingOrder="2"/>
    </xf>
    <xf numFmtId="0" fontId="11" fillId="5" borderId="19" xfId="0" applyFont="1" applyFill="1" applyBorder="1" applyAlignment="1">
      <alignment horizontal="center" vertical="center" readingOrder="2"/>
    </xf>
    <xf numFmtId="0" fontId="18" fillId="5" borderId="20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horizontal="center" vertical="center"/>
    </xf>
  </cellXfs>
  <cellStyles count="156">
    <cellStyle name="Accent5 2" xfId="120"/>
    <cellStyle name="Comma" xfId="1" builtinId="3"/>
    <cellStyle name="Comma 10" xfId="121"/>
    <cellStyle name="Comma 2" xfId="2"/>
    <cellStyle name="Comma 2 2" xfId="46"/>
    <cellStyle name="Comma 2 2 2" xfId="47"/>
    <cellStyle name="Comma 2 2 3" xfId="48"/>
    <cellStyle name="Comma 2 2 3 2" xfId="122"/>
    <cellStyle name="Comma 2 3" xfId="49"/>
    <cellStyle name="Comma 2 3 2" xfId="50"/>
    <cellStyle name="Comma 2 3 3" xfId="124"/>
    <cellStyle name="Comma 2 3 4" xfId="123"/>
    <cellStyle name="Comma 2 4" xfId="51"/>
    <cellStyle name="Comma 2 4 2" xfId="125"/>
    <cellStyle name="Comma 2 6" xfId="52"/>
    <cellStyle name="Comma 3" xfId="3"/>
    <cellStyle name="Comma 3 2" xfId="53"/>
    <cellStyle name="Comma 3 2 2" xfId="54"/>
    <cellStyle name="Comma 3 3" xfId="55"/>
    <cellStyle name="Comma 3 4" xfId="56"/>
    <cellStyle name="Comma 4" xfId="44"/>
    <cellStyle name="Comma 4 2" xfId="57"/>
    <cellStyle name="Comma 5" xfId="58"/>
    <cellStyle name="H1" xfId="4"/>
    <cellStyle name="H1 2" xfId="5"/>
    <cellStyle name="H1 2 2" xfId="59"/>
    <cellStyle name="H2" xfId="6"/>
    <cellStyle name="H2 2" xfId="7"/>
    <cellStyle name="H2 2 2" xfId="60"/>
    <cellStyle name="had" xfId="8"/>
    <cellStyle name="had 2" xfId="9"/>
    <cellStyle name="had 2 2" xfId="61"/>
    <cellStyle name="had0" xfId="10"/>
    <cellStyle name="Had1" xfId="11"/>
    <cellStyle name="Had1 2" xfId="113"/>
    <cellStyle name="Had2" xfId="12"/>
    <cellStyle name="Had2 2" xfId="114"/>
    <cellStyle name="Had3" xfId="13"/>
    <cellStyle name="Had3 2" xfId="115"/>
    <cellStyle name="Header" xfId="62"/>
    <cellStyle name="Hyperlink 2" xfId="14"/>
    <cellStyle name="inxa" xfId="15"/>
    <cellStyle name="inxe" xfId="16"/>
    <cellStyle name="m49048872" xfId="63"/>
    <cellStyle name="MS_Arabic" xfId="64"/>
    <cellStyle name="Normal" xfId="0" builtinId="0"/>
    <cellStyle name="Normal 10" xfId="42"/>
    <cellStyle name="Normal 10 2" xfId="126"/>
    <cellStyle name="Normal 11" xfId="65"/>
    <cellStyle name="Normal 12" xfId="66"/>
    <cellStyle name="Normal 12 2" xfId="67"/>
    <cellStyle name="Normal 12 3" xfId="127"/>
    <cellStyle name="Normal 13" xfId="68"/>
    <cellStyle name="Normal 13 2" xfId="69"/>
    <cellStyle name="Normal 14" xfId="70"/>
    <cellStyle name="Normal 14 2" xfId="129"/>
    <cellStyle name="Normal 14 3" xfId="128"/>
    <cellStyle name="Normal 15" xfId="130"/>
    <cellStyle name="Normal 16" xfId="119"/>
    <cellStyle name="Normal 2" xfId="17"/>
    <cellStyle name="Normal 2 2" xfId="43"/>
    <cellStyle name="Normal 2 2 2" xfId="71"/>
    <cellStyle name="Normal 2 2 2 2" xfId="131"/>
    <cellStyle name="Normal 2 2 3" xfId="72"/>
    <cellStyle name="Normal 2 2 3 2" xfId="133"/>
    <cellStyle name="Normal 2 2 3 3" xfId="132"/>
    <cellStyle name="Normal 2 3" xfId="134"/>
    <cellStyle name="Normal 2 4" xfId="135"/>
    <cellStyle name="Normal 2 4 2" xfId="136"/>
    <cellStyle name="Normal 3" xfId="18"/>
    <cellStyle name="Normal 3 10" xfId="73"/>
    <cellStyle name="Normal 3 2" xfId="74"/>
    <cellStyle name="Normal 3 2 2" xfId="137"/>
    <cellStyle name="Normal 3 3" xfId="75"/>
    <cellStyle name="Normal 3 4" xfId="76"/>
    <cellStyle name="Normal 3 4 2" xfId="77"/>
    <cellStyle name="Normal 3 4 3" xfId="138"/>
    <cellStyle name="Normal 3 5" xfId="78"/>
    <cellStyle name="Normal 3 6" xfId="79"/>
    <cellStyle name="Normal 3 7" xfId="80"/>
    <cellStyle name="Normal 3 7 2" xfId="139"/>
    <cellStyle name="Normal 4" xfId="19"/>
    <cellStyle name="Normal 4 2" xfId="81"/>
    <cellStyle name="Normal 4 2 2" xfId="82"/>
    <cellStyle name="Normal 4 2 3" xfId="140"/>
    <cellStyle name="Normal 4 3" xfId="83"/>
    <cellStyle name="Normal 4 4" xfId="84"/>
    <cellStyle name="Normal 4 4 2" xfId="142"/>
    <cellStyle name="Normal 4 4 3" xfId="141"/>
    <cellStyle name="Normal 4 5" xfId="85"/>
    <cellStyle name="Normal 5" xfId="20"/>
    <cellStyle name="Normal 5 2" xfId="86"/>
    <cellStyle name="Normal 5 3" xfId="87"/>
    <cellStyle name="Normal 6" xfId="21"/>
    <cellStyle name="Normal 6 2" xfId="88"/>
    <cellStyle name="Normal 6 3" xfId="89"/>
    <cellStyle name="Normal 6 3 2" xfId="144"/>
    <cellStyle name="Normal 6 3 3" xfId="143"/>
    <cellStyle name="Normal 6 4" xfId="145"/>
    <cellStyle name="Normal 7" xfId="22"/>
    <cellStyle name="Normal 7 2" xfId="90"/>
    <cellStyle name="Normal 7 3" xfId="146"/>
    <cellStyle name="Normal 7 3 2" xfId="147"/>
    <cellStyle name="Normal 8" xfId="45"/>
    <cellStyle name="Normal 8 2" xfId="149"/>
    <cellStyle name="Normal 8 3" xfId="150"/>
    <cellStyle name="Normal 8 4" xfId="148"/>
    <cellStyle name="Normal 9" xfId="23"/>
    <cellStyle name="Normal 9 2" xfId="151"/>
    <cellStyle name="Normal_GDP2" xfId="24"/>
    <cellStyle name="Normal_الدخل القومي 11_2007" xfId="25"/>
    <cellStyle name="NotA" xfId="26"/>
    <cellStyle name="Note 2" xfId="91"/>
    <cellStyle name="Note 3" xfId="152"/>
    <cellStyle name="Percent" xfId="27" builtinId="5"/>
    <cellStyle name="Percent 2" xfId="92"/>
    <cellStyle name="Percent 2 2" xfId="93"/>
    <cellStyle name="Percent 2 2 2" xfId="94"/>
    <cellStyle name="Percent 2 2 2 2" xfId="153"/>
    <cellStyle name="Percent 2 3" xfId="95"/>
    <cellStyle name="Percent 2 4" xfId="96"/>
    <cellStyle name="Percent 3" xfId="28"/>
    <cellStyle name="Percent 3 2" xfId="97"/>
    <cellStyle name="Percent 4" xfId="98"/>
    <cellStyle name="Percent 4 2" xfId="99"/>
    <cellStyle name="s32" xfId="100"/>
    <cellStyle name="s35" xfId="101"/>
    <cellStyle name="s37" xfId="102"/>
    <cellStyle name="s44" xfId="103"/>
    <cellStyle name="s73" xfId="104"/>
    <cellStyle name="s78" xfId="105"/>
    <cellStyle name="s80" xfId="106"/>
    <cellStyle name="s93" xfId="107"/>
    <cellStyle name="s94" xfId="108"/>
    <cellStyle name="Style 1" xfId="29"/>
    <cellStyle name="T1" xfId="30"/>
    <cellStyle name="T1 2" xfId="31"/>
    <cellStyle name="T1 2 2" xfId="109"/>
    <cellStyle name="T2" xfId="32"/>
    <cellStyle name="T2 2" xfId="33"/>
    <cellStyle name="T2 2 2" xfId="110"/>
    <cellStyle name="Total 2" xfId="34"/>
    <cellStyle name="Total 2 2" xfId="111"/>
    <cellStyle name="Total 2 2 2" xfId="154"/>
    <cellStyle name="Total 3" xfId="155"/>
    <cellStyle name="Total1" xfId="35"/>
    <cellStyle name="TXT1" xfId="36"/>
    <cellStyle name="TXT1 2" xfId="37"/>
    <cellStyle name="TXT1 2 2" xfId="112"/>
    <cellStyle name="TXT2" xfId="38"/>
    <cellStyle name="TXT3" xfId="39"/>
    <cellStyle name="TXT4" xfId="40"/>
    <cellStyle name="TXT4 2" xfId="116"/>
    <cellStyle name="TXT5" xfId="41"/>
    <cellStyle name="TXT5 2" xfId="117"/>
    <cellStyle name="عادي_الملف اللي فيه أستنمارة النقل والمواصلات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Q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54681167514737E-2"/>
          <c:y val="6.8045367752634339E-2"/>
          <c:w val="0.86185675924771854"/>
          <c:h val="0.87138379427310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Gr_42!$B$45</c:f>
              <c:strCache>
                <c:ptCount val="1"/>
                <c:pt idx="0">
                  <c:v>الناتج المحلي الاجمالي بالأسعار الجارية
Gross Domestic product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Gr_42!$C$29:$H$30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Gr_42!$C$31:$H$31</c:f>
              <c:numCache>
                <c:formatCode>_(* #,##0_);_(* \(#,##0\);_(* "-"??_);_(@_)</c:formatCode>
                <c:ptCount val="6"/>
                <c:pt idx="0">
                  <c:v>723368.62044464017</c:v>
                </c:pt>
                <c:pt idx="1">
                  <c:v>752151</c:v>
                </c:pt>
                <c:pt idx="2">
                  <c:v>779661</c:v>
                </c:pt>
                <c:pt idx="3">
                  <c:v>796278</c:v>
                </c:pt>
                <c:pt idx="4">
                  <c:v>808858</c:v>
                </c:pt>
                <c:pt idx="5">
                  <c:v>820937.31443950126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6698112"/>
        <c:axId val="117049984"/>
      </c:barChart>
      <c:lineChart>
        <c:grouping val="standard"/>
        <c:varyColors val="0"/>
        <c:ser>
          <c:idx val="1"/>
          <c:order val="1"/>
          <c:tx>
            <c:strRef>
              <c:f>Gr_42!$B$46</c:f>
              <c:strCache>
                <c:ptCount val="1"/>
                <c:pt idx="0">
                  <c:v>معدل نمو الناتج المحلي الاجمالي الحقيقي
GDP Growth Rate (Real) </c:v>
                </c:pt>
              </c:strCache>
            </c:strRef>
          </c:tx>
          <c:spPr>
            <a:ln w="57150"/>
          </c:spPr>
          <c:marker>
            <c:symbol val="square"/>
            <c:size val="10"/>
          </c:marker>
          <c:dLbls>
            <c:dLbl>
              <c:idx val="0"/>
              <c:layout>
                <c:manualLayout>
                  <c:x val="-3.7084384262056957E-2"/>
                  <c:y val="-5.053055834017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010926872803132E-2"/>
                  <c:y val="4.715756105731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068487303400168E-2"/>
                  <c:y val="-5.0530558340174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231813567644468E-2"/>
                  <c:y val="-5.222801407964736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812838209485148E-2"/>
                  <c:y val="-4.485075649817407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</c:spPr>
              <c:txPr>
                <a:bodyPr/>
                <a:lstStyle/>
                <a:p>
                  <a:pPr algn="ctr">
                    <a:defRPr lang="en-GB" sz="10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ar-Q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Gr_42!$C$29:$H$30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Gr_42!$C$32:$H$32</c:f>
              <c:numCache>
                <c:formatCode>_(* #,##0.0_);_(* \(#,##0.0\);_(* "-"??_);_(@_)</c:formatCode>
                <c:ptCount val="6"/>
                <c:pt idx="0">
                  <c:v>4.4102737898317486</c:v>
                </c:pt>
                <c:pt idx="1">
                  <c:v>4</c:v>
                </c:pt>
                <c:pt idx="2">
                  <c:v>3.7</c:v>
                </c:pt>
                <c:pt idx="3">
                  <c:v>2.1</c:v>
                </c:pt>
                <c:pt idx="4">
                  <c:v>1.6</c:v>
                </c:pt>
                <c:pt idx="5">
                  <c:v>1.4934209382844843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190720"/>
        <c:axId val="117163520"/>
      </c:lineChart>
      <c:catAx>
        <c:axId val="11669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 rtl="0"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17049984"/>
        <c:crosses val="autoZero"/>
        <c:auto val="1"/>
        <c:lblAlgn val="ctr"/>
        <c:lblOffset val="100"/>
        <c:noMultiLvlLbl val="0"/>
      </c:catAx>
      <c:valAx>
        <c:axId val="11704998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16698112"/>
        <c:crosses val="autoZero"/>
        <c:crossBetween val="between"/>
      </c:valAx>
      <c:valAx>
        <c:axId val="117163520"/>
        <c:scaling>
          <c:orientation val="minMax"/>
        </c:scaling>
        <c:delete val="0"/>
        <c:axPos val="r"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26190720"/>
        <c:crosses val="max"/>
        <c:crossBetween val="between"/>
      </c:valAx>
      <c:catAx>
        <c:axId val="12619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71635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2671102582150536E-3"/>
          <c:y val="1.3025306200577059E-2"/>
          <c:w val="0.99438915195669275"/>
          <c:h val="0.12006139552731258"/>
        </c:manualLayout>
      </c:layout>
      <c:overlay val="0"/>
      <c:txPr>
        <a:bodyPr/>
        <a:lstStyle/>
        <a:p>
          <a:pPr>
            <a:defRPr sz="105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ar-Q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76199</xdr:rowOff>
    </xdr:from>
    <xdr:to>
      <xdr:col>1</xdr:col>
      <xdr:colOff>0</xdr:colOff>
      <xdr:row>8</xdr:row>
      <xdr:rowOff>15238</xdr:rowOff>
    </xdr:to>
    <xdr:pic>
      <xdr:nvPicPr>
        <xdr:cNvPr id="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1070" y="-864871"/>
          <a:ext cx="2430779" cy="431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366709</xdr:colOff>
      <xdr:row>3</xdr:row>
      <xdr:rowOff>40855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194640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110820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2506980</xdr:colOff>
      <xdr:row>0</xdr:row>
      <xdr:rowOff>0</xdr:rowOff>
    </xdr:from>
    <xdr:to>
      <xdr:col>2</xdr:col>
      <xdr:colOff>354240</xdr:colOff>
      <xdr:row>0</xdr:row>
      <xdr:rowOff>712800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0"/>
          <a:ext cx="720000" cy="7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187867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288200</xdr:colOff>
      <xdr:row>3</xdr:row>
      <xdr:rowOff>10067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196125</xdr:colOff>
      <xdr:row>2</xdr:row>
      <xdr:rowOff>160350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358050</xdr:colOff>
      <xdr:row>2</xdr:row>
      <xdr:rowOff>160350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4</xdr:row>
      <xdr:rowOff>33337</xdr:rowOff>
    </xdr:from>
    <xdr:to>
      <xdr:col>9</xdr:col>
      <xdr:colOff>457199</xdr:colOff>
      <xdr:row>27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720000</xdr:colOff>
      <xdr:row>2</xdr:row>
      <xdr:rowOff>217500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364400</xdr:colOff>
      <xdr:row>2</xdr:row>
      <xdr:rowOff>179400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364400</xdr:colOff>
      <xdr:row>2</xdr:row>
      <xdr:rowOff>179400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12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_15_National_%20Account%202018_revMohamm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غلاف"/>
      <sheetName val="مقدمة"/>
      <sheetName val="117"/>
      <sheetName val="118"/>
      <sheetName val="119"/>
      <sheetName val="120"/>
      <sheetName val="Gr_36"/>
      <sheetName val="121"/>
      <sheetName val="122"/>
      <sheetName val="123"/>
      <sheetName val="124"/>
      <sheetName val="125_BOP"/>
      <sheetName val="Table 35"/>
      <sheetName val="Table 35 (2)"/>
    </sheetNames>
    <sheetDataSet>
      <sheetData sheetId="0"/>
      <sheetData sheetId="1"/>
      <sheetData sheetId="2"/>
      <sheetData sheetId="3"/>
      <sheetData sheetId="4">
        <row r="99">
          <cell r="E99">
            <v>723368.62044464005</v>
          </cell>
          <cell r="F99">
            <v>750657.53877523122</v>
          </cell>
          <cell r="G99">
            <v>588733.43830300169</v>
          </cell>
          <cell r="H99">
            <v>552305.1419598927</v>
          </cell>
          <cell r="I99">
            <v>607620.43121369951</v>
          </cell>
          <cell r="J99">
            <v>696557.09458450228</v>
          </cell>
        </row>
      </sheetData>
      <sheetData sheetId="5">
        <row r="99">
          <cell r="E99">
            <v>723368.62044464005</v>
          </cell>
          <cell r="F99">
            <v>752151.29731917533</v>
          </cell>
          <cell r="G99">
            <v>779661.16107529204</v>
          </cell>
          <cell r="H99">
            <v>796277.82033199805</v>
          </cell>
          <cell r="I99">
            <v>808857.66471374722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3:C9"/>
  <sheetViews>
    <sheetView showGridLines="0" view="pageBreakPreview" zoomScaleNormal="100" zoomScaleSheetLayoutView="100" workbookViewId="0">
      <selection activeCell="D16" sqref="D16"/>
    </sheetView>
  </sheetViews>
  <sheetFormatPr defaultColWidth="9.09765625" defaultRowHeight="13.2"/>
  <cols>
    <col min="1" max="1" width="56.59765625" style="1" customWidth="1"/>
    <col min="2" max="16384" width="9.09765625" style="1"/>
  </cols>
  <sheetData>
    <row r="3" spans="1:3" s="492" customFormat="1" ht="50.25" customHeight="1">
      <c r="A3" s="491" t="s">
        <v>420</v>
      </c>
      <c r="B3" s="118"/>
      <c r="C3" s="118"/>
    </row>
    <row r="4" spans="1:3" s="492" customFormat="1" ht="34.200000000000003">
      <c r="A4" s="554" t="s">
        <v>229</v>
      </c>
      <c r="B4" s="119"/>
      <c r="C4" s="119"/>
    </row>
    <row r="5" spans="1:3" s="492" customFormat="1" ht="22.2">
      <c r="A5" s="555" t="s">
        <v>421</v>
      </c>
    </row>
    <row r="6" spans="1:3" s="492" customFormat="1" ht="29.4">
      <c r="A6" s="556" t="s">
        <v>260</v>
      </c>
    </row>
    <row r="7" spans="1:3" s="492" customFormat="1" ht="21">
      <c r="A7" s="493"/>
    </row>
    <row r="8" spans="1:3" s="492" customFormat="1"/>
    <row r="9" spans="1:3" s="492" customFormat="1" ht="11.4" customHeight="1"/>
  </sheetData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110" zoomScaleNormal="100" zoomScaleSheetLayoutView="110" workbookViewId="0">
      <selection activeCell="A5" sqref="A5"/>
    </sheetView>
  </sheetViews>
  <sheetFormatPr defaultRowHeight="13.8"/>
  <cols>
    <col min="1" max="1" width="4.59765625" style="164" customWidth="1"/>
    <col min="2" max="2" width="36.69921875" style="358" customWidth="1"/>
    <col min="3" max="3" width="5.3984375" style="358" customWidth="1"/>
    <col min="8" max="8" width="36.296875" customWidth="1"/>
    <col min="9" max="9" width="3.69921875" style="164" customWidth="1"/>
  </cols>
  <sheetData>
    <row r="1" spans="1:13" ht="21">
      <c r="A1" s="635" t="s">
        <v>391</v>
      </c>
      <c r="B1" s="635"/>
      <c r="C1" s="635"/>
      <c r="D1" s="635"/>
      <c r="E1" s="635"/>
      <c r="F1" s="635"/>
      <c r="G1" s="635"/>
      <c r="H1" s="635"/>
      <c r="I1" s="635"/>
      <c r="J1" s="258"/>
      <c r="K1" s="258"/>
      <c r="L1" s="258"/>
      <c r="M1" s="258"/>
    </row>
    <row r="2" spans="1:13" ht="15.6">
      <c r="A2" s="641" t="s">
        <v>415</v>
      </c>
      <c r="B2" s="641"/>
      <c r="C2" s="641"/>
      <c r="D2" s="641"/>
      <c r="E2" s="641"/>
      <c r="F2" s="641"/>
      <c r="G2" s="641"/>
      <c r="H2" s="641"/>
      <c r="I2" s="641"/>
      <c r="J2" s="366"/>
      <c r="K2" s="366"/>
      <c r="L2" s="366"/>
      <c r="M2" s="366"/>
    </row>
    <row r="3" spans="1:13" ht="15.75" customHeight="1">
      <c r="A3" s="636" t="s">
        <v>392</v>
      </c>
      <c r="B3" s="636"/>
      <c r="C3" s="636"/>
      <c r="D3" s="636"/>
      <c r="E3" s="636"/>
      <c r="F3" s="636"/>
      <c r="G3" s="636"/>
      <c r="H3" s="636"/>
      <c r="I3" s="636"/>
      <c r="J3" s="251"/>
      <c r="K3" s="251"/>
      <c r="L3" s="251"/>
      <c r="M3" s="251"/>
    </row>
    <row r="4" spans="1:13" ht="15.6">
      <c r="A4" s="605" t="s">
        <v>416</v>
      </c>
      <c r="B4" s="605"/>
      <c r="C4" s="605"/>
      <c r="D4" s="605"/>
      <c r="E4" s="605"/>
      <c r="F4" s="605"/>
      <c r="G4" s="605"/>
      <c r="H4" s="605"/>
      <c r="I4" s="605"/>
      <c r="J4" s="250"/>
      <c r="K4" s="250"/>
      <c r="L4" s="250"/>
      <c r="M4" s="250"/>
    </row>
    <row r="5" spans="1:13" ht="15.6">
      <c r="A5" s="560" t="s">
        <v>455</v>
      </c>
      <c r="B5" s="397"/>
      <c r="C5" s="397"/>
      <c r="D5" s="398"/>
      <c r="E5" s="398"/>
      <c r="F5" s="398"/>
      <c r="G5" s="398"/>
      <c r="H5" s="399"/>
      <c r="I5" s="559" t="s">
        <v>454</v>
      </c>
    </row>
    <row r="6" spans="1:13" s="164" customFormat="1" ht="43.5" customHeight="1">
      <c r="A6" s="28" t="s">
        <v>121</v>
      </c>
      <c r="B6" s="28" t="s">
        <v>373</v>
      </c>
      <c r="C6" s="28" t="s">
        <v>78</v>
      </c>
      <c r="D6" s="28">
        <v>2013</v>
      </c>
      <c r="E6" s="28">
        <v>2014</v>
      </c>
      <c r="F6" s="28">
        <v>2015</v>
      </c>
      <c r="G6" s="28">
        <v>2016</v>
      </c>
      <c r="H6" s="28" t="s">
        <v>73</v>
      </c>
      <c r="I6" s="28" t="s">
        <v>397</v>
      </c>
    </row>
    <row r="7" spans="1:13" ht="14.4" thickBot="1">
      <c r="A7" s="384">
        <v>1</v>
      </c>
      <c r="B7" s="355" t="s">
        <v>376</v>
      </c>
      <c r="C7" s="347" t="s">
        <v>374</v>
      </c>
      <c r="D7" s="348">
        <v>723369</v>
      </c>
      <c r="E7" s="348">
        <v>750658</v>
      </c>
      <c r="F7" s="348">
        <v>588733</v>
      </c>
      <c r="G7" s="348">
        <v>552305</v>
      </c>
      <c r="H7" s="367" t="s">
        <v>375</v>
      </c>
      <c r="I7" s="351">
        <v>1</v>
      </c>
    </row>
    <row r="8" spans="1:13" ht="15" thickTop="1" thickBot="1">
      <c r="A8" s="352"/>
      <c r="B8" s="356" t="s">
        <v>378</v>
      </c>
      <c r="C8" s="349"/>
      <c r="D8" s="350">
        <v>6.4</v>
      </c>
      <c r="E8" s="350">
        <v>3.8</v>
      </c>
      <c r="F8" s="350">
        <v>-21.6</v>
      </c>
      <c r="G8" s="350">
        <v>-6.2</v>
      </c>
      <c r="H8" s="368" t="s">
        <v>377</v>
      </c>
      <c r="I8" s="351"/>
    </row>
    <row r="9" spans="1:13" ht="15" thickTop="1" thickBot="1">
      <c r="A9" s="385">
        <v>2</v>
      </c>
      <c r="B9" s="360" t="s">
        <v>380</v>
      </c>
      <c r="C9" s="359" t="s">
        <v>379</v>
      </c>
      <c r="D9" s="361">
        <v>126438</v>
      </c>
      <c r="E9" s="361">
        <v>137674</v>
      </c>
      <c r="F9" s="361">
        <v>159365</v>
      </c>
      <c r="G9" s="361">
        <v>164875</v>
      </c>
      <c r="H9" s="369" t="s">
        <v>328</v>
      </c>
      <c r="I9" s="382">
        <v>2</v>
      </c>
    </row>
    <row r="10" spans="1:13" ht="15" thickTop="1" thickBot="1">
      <c r="A10" s="386"/>
      <c r="B10" s="363" t="s">
        <v>55</v>
      </c>
      <c r="C10" s="362"/>
      <c r="D10" s="364">
        <v>17.5</v>
      </c>
      <c r="E10" s="364">
        <v>18.3</v>
      </c>
      <c r="F10" s="364">
        <v>27.1</v>
      </c>
      <c r="G10" s="364">
        <v>29.9</v>
      </c>
      <c r="H10" s="370" t="s">
        <v>381</v>
      </c>
      <c r="I10" s="383"/>
    </row>
    <row r="11" spans="1:13" ht="15" thickTop="1" thickBot="1">
      <c r="A11" s="386"/>
      <c r="B11" s="363" t="s">
        <v>54</v>
      </c>
      <c r="C11" s="362"/>
      <c r="D11" s="364">
        <v>16.8</v>
      </c>
      <c r="E11" s="364">
        <v>8.9</v>
      </c>
      <c r="F11" s="364">
        <v>15.8</v>
      </c>
      <c r="G11" s="364">
        <v>3.5</v>
      </c>
      <c r="H11" s="370" t="s">
        <v>377</v>
      </c>
      <c r="I11" s="383"/>
    </row>
    <row r="12" spans="1:13" ht="15" thickTop="1" thickBot="1">
      <c r="A12" s="384">
        <v>3</v>
      </c>
      <c r="B12" s="357" t="s">
        <v>384</v>
      </c>
      <c r="C12" s="347" t="s">
        <v>382</v>
      </c>
      <c r="D12" s="348">
        <v>4162</v>
      </c>
      <c r="E12" s="348">
        <v>3465</v>
      </c>
      <c r="F12" s="348">
        <v>3304</v>
      </c>
      <c r="G12" s="348">
        <v>2726</v>
      </c>
      <c r="H12" s="367" t="s">
        <v>383</v>
      </c>
      <c r="I12" s="351">
        <v>3</v>
      </c>
    </row>
    <row r="13" spans="1:13" ht="15" thickTop="1" thickBot="1">
      <c r="A13" s="352"/>
      <c r="B13" s="356" t="s">
        <v>55</v>
      </c>
      <c r="C13" s="349"/>
      <c r="D13" s="350">
        <v>0.6</v>
      </c>
      <c r="E13" s="350">
        <v>0.5</v>
      </c>
      <c r="F13" s="350">
        <v>0.6</v>
      </c>
      <c r="G13" s="350">
        <v>0.5</v>
      </c>
      <c r="H13" s="367" t="s">
        <v>381</v>
      </c>
      <c r="I13" s="353"/>
    </row>
    <row r="14" spans="1:13" ht="15" thickTop="1" thickBot="1">
      <c r="A14" s="352"/>
      <c r="B14" s="356" t="s">
        <v>54</v>
      </c>
      <c r="C14" s="349"/>
      <c r="D14" s="350">
        <v>7.5</v>
      </c>
      <c r="E14" s="350">
        <v>-16.8</v>
      </c>
      <c r="F14" s="350">
        <v>-4.5999999999999996</v>
      </c>
      <c r="G14" s="350">
        <v>-17.5</v>
      </c>
      <c r="H14" s="367" t="s">
        <v>377</v>
      </c>
      <c r="I14" s="353"/>
    </row>
    <row r="15" spans="1:13" ht="15" thickTop="1" thickBot="1">
      <c r="A15" s="385">
        <v>4</v>
      </c>
      <c r="B15" s="360" t="s">
        <v>387</v>
      </c>
      <c r="C15" s="359" t="s">
        <v>385</v>
      </c>
      <c r="D15" s="361">
        <v>-10326</v>
      </c>
      <c r="E15" s="361">
        <v>-6482</v>
      </c>
      <c r="F15" s="361">
        <v>-3039</v>
      </c>
      <c r="G15" s="365">
        <v>-362</v>
      </c>
      <c r="H15" s="369" t="s">
        <v>386</v>
      </c>
      <c r="I15" s="382">
        <v>4</v>
      </c>
    </row>
    <row r="16" spans="1:13" ht="15" thickTop="1" thickBot="1">
      <c r="A16" s="386"/>
      <c r="B16" s="363" t="s">
        <v>55</v>
      </c>
      <c r="C16" s="362"/>
      <c r="D16" s="364">
        <v>-1.4</v>
      </c>
      <c r="E16" s="364">
        <v>-0.9</v>
      </c>
      <c r="F16" s="364">
        <v>-0.5</v>
      </c>
      <c r="G16" s="364">
        <v>-0.1</v>
      </c>
      <c r="H16" s="369" t="s">
        <v>381</v>
      </c>
      <c r="I16" s="383"/>
    </row>
    <row r="17" spans="1:9" ht="15" thickTop="1" thickBot="1">
      <c r="A17" s="386"/>
      <c r="B17" s="363" t="s">
        <v>54</v>
      </c>
      <c r="C17" s="362"/>
      <c r="D17" s="364">
        <v>-28.5</v>
      </c>
      <c r="E17" s="364">
        <v>-37.200000000000003</v>
      </c>
      <c r="F17" s="364">
        <v>-53.1</v>
      </c>
      <c r="G17" s="364">
        <v>-88.1</v>
      </c>
      <c r="H17" s="369" t="s">
        <v>377</v>
      </c>
      <c r="I17" s="383"/>
    </row>
    <row r="18" spans="1:9" ht="15" thickTop="1" thickBot="1">
      <c r="A18" s="384">
        <v>5</v>
      </c>
      <c r="B18" s="357" t="s">
        <v>390</v>
      </c>
      <c r="C18" s="347" t="s">
        <v>388</v>
      </c>
      <c r="D18" s="348">
        <v>603095</v>
      </c>
      <c r="E18" s="348">
        <v>616000</v>
      </c>
      <c r="F18" s="348">
        <v>429103</v>
      </c>
      <c r="G18" s="348">
        <v>385065</v>
      </c>
      <c r="H18" s="371" t="s">
        <v>389</v>
      </c>
      <c r="I18" s="351">
        <v>5</v>
      </c>
    </row>
    <row r="19" spans="1:9" ht="15" thickTop="1" thickBot="1">
      <c r="A19" s="352"/>
      <c r="B19" s="356" t="s">
        <v>55</v>
      </c>
      <c r="C19" s="352"/>
      <c r="D19" s="350">
        <v>83.4</v>
      </c>
      <c r="E19" s="350">
        <v>82.1</v>
      </c>
      <c r="F19" s="350">
        <v>72.900000000000006</v>
      </c>
      <c r="G19" s="350">
        <v>69.7</v>
      </c>
      <c r="H19" s="367" t="s">
        <v>381</v>
      </c>
      <c r="I19" s="353"/>
    </row>
    <row r="20" spans="1:9" ht="15" thickTop="1" thickBot="1">
      <c r="A20" s="594"/>
      <c r="B20" s="595" t="s">
        <v>54</v>
      </c>
      <c r="C20" s="594"/>
      <c r="D20" s="596">
        <v>3.6</v>
      </c>
      <c r="E20" s="596">
        <v>2.1</v>
      </c>
      <c r="F20" s="596">
        <v>-30.3</v>
      </c>
      <c r="G20" s="596">
        <v>-10.3</v>
      </c>
      <c r="H20" s="597" t="s">
        <v>377</v>
      </c>
      <c r="I20" s="598"/>
    </row>
    <row r="21" spans="1:9" ht="15">
      <c r="A21" s="354"/>
    </row>
  </sheetData>
  <mergeCells count="4">
    <mergeCell ref="A1:I1"/>
    <mergeCell ref="A2:I2"/>
    <mergeCell ref="A3:I3"/>
    <mergeCell ref="A4:I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"/>
  <sheetViews>
    <sheetView view="pageBreakPreview" zoomScaleNormal="100" zoomScaleSheetLayoutView="100" workbookViewId="0">
      <selection activeCell="A5" sqref="A5"/>
    </sheetView>
  </sheetViews>
  <sheetFormatPr defaultRowHeight="13.8"/>
  <cols>
    <col min="1" max="1" width="30.69921875" customWidth="1"/>
    <col min="2" max="7" width="10.69921875" customWidth="1"/>
    <col min="8" max="8" width="30.69921875" customWidth="1"/>
  </cols>
  <sheetData>
    <row r="1" spans="1:10" ht="20.25" customHeight="1">
      <c r="A1" s="606" t="s">
        <v>278</v>
      </c>
      <c r="B1" s="606"/>
      <c r="C1" s="606"/>
      <c r="D1" s="606"/>
      <c r="E1" s="606"/>
      <c r="F1" s="606"/>
      <c r="G1" s="606"/>
      <c r="H1" s="606"/>
      <c r="I1" s="255"/>
      <c r="J1" s="255"/>
    </row>
    <row r="2" spans="1:10" ht="21">
      <c r="A2" s="607" t="s">
        <v>425</v>
      </c>
      <c r="B2" s="607"/>
      <c r="C2" s="607"/>
      <c r="D2" s="607"/>
      <c r="E2" s="607"/>
      <c r="F2" s="607"/>
      <c r="G2" s="607"/>
      <c r="H2" s="607"/>
      <c r="I2" s="256"/>
      <c r="J2" s="256"/>
    </row>
    <row r="3" spans="1:10" ht="15.75" customHeight="1">
      <c r="A3" s="604" t="s">
        <v>325</v>
      </c>
      <c r="B3" s="604"/>
      <c r="C3" s="604"/>
      <c r="D3" s="604"/>
      <c r="E3" s="604"/>
      <c r="F3" s="604"/>
      <c r="G3" s="604"/>
      <c r="H3" s="604"/>
      <c r="I3" s="257"/>
      <c r="J3" s="257"/>
    </row>
    <row r="4" spans="1:10" ht="15.6">
      <c r="A4" s="605" t="s">
        <v>426</v>
      </c>
      <c r="B4" s="605"/>
      <c r="C4" s="605"/>
      <c r="D4" s="605"/>
      <c r="E4" s="605"/>
      <c r="F4" s="605"/>
      <c r="G4" s="605"/>
      <c r="H4" s="605"/>
      <c r="I4" s="250"/>
      <c r="J4" s="250"/>
    </row>
    <row r="5" spans="1:10" ht="15.6">
      <c r="A5" s="155" t="s">
        <v>457</v>
      </c>
      <c r="H5" s="159" t="s">
        <v>456</v>
      </c>
    </row>
    <row r="6" spans="1:10" ht="48.75" customHeight="1">
      <c r="A6" s="158" t="s">
        <v>106</v>
      </c>
      <c r="B6" s="564">
        <v>2013</v>
      </c>
      <c r="C6" s="564">
        <v>2014</v>
      </c>
      <c r="D6" s="564">
        <v>2015</v>
      </c>
      <c r="E6" s="564">
        <v>2016</v>
      </c>
      <c r="F6" s="564">
        <v>2017</v>
      </c>
      <c r="G6" s="564">
        <v>2018</v>
      </c>
      <c r="H6" s="157" t="s">
        <v>105</v>
      </c>
    </row>
    <row r="7" spans="1:10" ht="27.75" customHeight="1" thickBot="1">
      <c r="A7" s="535" t="s">
        <v>104</v>
      </c>
      <c r="B7" s="536">
        <v>344058</v>
      </c>
      <c r="C7" s="536">
        <v>342973</v>
      </c>
      <c r="D7" s="536">
        <v>183484</v>
      </c>
      <c r="E7" s="536">
        <v>170856</v>
      </c>
      <c r="F7" s="536">
        <v>163272</v>
      </c>
      <c r="G7" s="536">
        <v>207915</v>
      </c>
      <c r="H7" s="201" t="s">
        <v>103</v>
      </c>
    </row>
    <row r="8" spans="1:10" ht="27.75" customHeight="1" thickTop="1" thickBot="1">
      <c r="A8" s="537" t="s">
        <v>102</v>
      </c>
      <c r="B8" s="538">
        <v>204659</v>
      </c>
      <c r="C8" s="538">
        <v>250707</v>
      </c>
      <c r="D8" s="538">
        <v>189089</v>
      </c>
      <c r="E8" s="538">
        <v>221684</v>
      </c>
      <c r="F8" s="538">
        <v>203265</v>
      </c>
      <c r="G8" s="538">
        <v>192835</v>
      </c>
      <c r="H8" s="202" t="s">
        <v>101</v>
      </c>
    </row>
    <row r="9" spans="1:10" ht="27.75" customHeight="1" thickTop="1">
      <c r="A9" s="539" t="s">
        <v>100</v>
      </c>
      <c r="B9" s="540">
        <v>139399</v>
      </c>
      <c r="C9" s="540">
        <v>92266</v>
      </c>
      <c r="D9" s="540">
        <v>-5605</v>
      </c>
      <c r="E9" s="540">
        <v>-50828</v>
      </c>
      <c r="F9" s="540">
        <v>-39993</v>
      </c>
      <c r="G9" s="540">
        <v>15080</v>
      </c>
      <c r="H9" s="203" t="s">
        <v>99</v>
      </c>
    </row>
    <row r="10" spans="1:10" s="156" customFormat="1">
      <c r="A10" s="204" t="s">
        <v>293</v>
      </c>
      <c r="B10"/>
      <c r="C10"/>
      <c r="D10"/>
      <c r="E10"/>
      <c r="F10"/>
      <c r="G10"/>
      <c r="H10" s="253" t="s">
        <v>292</v>
      </c>
    </row>
  </sheetData>
  <mergeCells count="4">
    <mergeCell ref="A1:H1"/>
    <mergeCell ref="A2:H2"/>
    <mergeCell ref="A3:H3"/>
    <mergeCell ref="A4:H4"/>
  </mergeCells>
  <printOptions horizontalCentered="1" verticalCentered="1"/>
  <pageMargins left="0" right="0" top="0" bottom="0" header="0.31496062992125984" footer="0.31496062992125984"/>
  <pageSetup paperSize="9" scale="9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53"/>
  <sheetViews>
    <sheetView tabSelected="1" view="pageBreakPreview" zoomScaleNormal="100" zoomScaleSheetLayoutView="100" workbookViewId="0">
      <selection activeCell="A9" sqref="A9"/>
    </sheetView>
  </sheetViews>
  <sheetFormatPr defaultColWidth="9.09765625" defaultRowHeight="15.6"/>
  <cols>
    <col min="1" max="1" width="37.69921875" style="144" customWidth="1"/>
    <col min="2" max="7" width="10.09765625" style="143" customWidth="1"/>
    <col min="8" max="8" width="37.69921875" style="142" customWidth="1"/>
    <col min="9" max="9" width="11.3984375" style="141" hidden="1" customWidth="1"/>
    <col min="10" max="14" width="0" style="141" hidden="1" customWidth="1"/>
    <col min="15" max="15" width="8.8984375" style="141" hidden="1" customWidth="1"/>
    <col min="16" max="16" width="3.3984375" style="141" customWidth="1"/>
    <col min="17" max="17" width="7.69921875" style="281" bestFit="1" customWidth="1"/>
    <col min="18" max="18" width="6.69921875" style="281" customWidth="1"/>
    <col min="19" max="20" width="6.69921875" style="282" customWidth="1"/>
    <col min="21" max="21" width="7.59765625" style="282" bestFit="1" customWidth="1"/>
    <col min="22" max="22" width="9.09765625" style="141"/>
    <col min="23" max="23" width="14.8984375" style="141" bestFit="1" customWidth="1"/>
    <col min="24" max="16384" width="9.09765625" style="141"/>
  </cols>
  <sheetData>
    <row r="1" spans="1:25" ht="26.4" customHeight="1">
      <c r="A1" s="606" t="s">
        <v>275</v>
      </c>
      <c r="B1" s="606"/>
      <c r="C1" s="606"/>
      <c r="D1" s="606"/>
      <c r="E1" s="606"/>
      <c r="F1" s="606"/>
      <c r="G1" s="606"/>
      <c r="H1" s="606"/>
    </row>
    <row r="2" spans="1:25" ht="21">
      <c r="A2" s="607" t="s">
        <v>425</v>
      </c>
      <c r="B2" s="607"/>
      <c r="C2" s="607"/>
      <c r="D2" s="607"/>
      <c r="E2" s="607"/>
      <c r="F2" s="607"/>
      <c r="G2" s="607"/>
      <c r="H2" s="607"/>
    </row>
    <row r="3" spans="1:25" ht="15.75" customHeight="1">
      <c r="A3" s="604" t="s">
        <v>277</v>
      </c>
      <c r="B3" s="604"/>
      <c r="C3" s="604"/>
      <c r="D3" s="604"/>
      <c r="E3" s="604"/>
      <c r="F3" s="604"/>
      <c r="G3" s="604"/>
      <c r="H3" s="604"/>
    </row>
    <row r="4" spans="1:25" ht="15.75" customHeight="1">
      <c r="A4" s="636" t="s">
        <v>444</v>
      </c>
      <c r="B4" s="636"/>
      <c r="C4" s="636"/>
      <c r="D4" s="636"/>
      <c r="E4" s="636"/>
      <c r="F4" s="636"/>
      <c r="G4" s="636"/>
      <c r="H4" s="636"/>
    </row>
    <row r="5" spans="1:25" customFormat="1">
      <c r="A5" s="155" t="s">
        <v>437</v>
      </c>
      <c r="C5" s="653" t="s">
        <v>443</v>
      </c>
      <c r="D5" s="653"/>
      <c r="E5" s="653"/>
      <c r="H5" s="159" t="s">
        <v>436</v>
      </c>
      <c r="Q5" s="283"/>
      <c r="R5" s="283"/>
      <c r="S5" s="283"/>
      <c r="T5" s="283"/>
      <c r="U5" s="283"/>
      <c r="W5" s="183"/>
    </row>
    <row r="6" spans="1:25" ht="36.75" customHeight="1">
      <c r="A6" s="259" t="s">
        <v>156</v>
      </c>
      <c r="B6" s="599">
        <v>2013</v>
      </c>
      <c r="C6" s="599">
        <v>2014</v>
      </c>
      <c r="D6" s="599">
        <v>2015</v>
      </c>
      <c r="E6" s="599">
        <v>2016</v>
      </c>
      <c r="F6" s="600">
        <v>2017</v>
      </c>
      <c r="G6" s="600">
        <v>2018</v>
      </c>
      <c r="H6" s="387" t="s">
        <v>281</v>
      </c>
      <c r="I6" s="141">
        <v>2005</v>
      </c>
      <c r="J6" s="141">
        <v>2006</v>
      </c>
      <c r="K6" s="141">
        <v>2007</v>
      </c>
      <c r="L6" s="141">
        <v>2008</v>
      </c>
      <c r="M6" s="141">
        <v>2009</v>
      </c>
      <c r="N6" s="141">
        <v>2010</v>
      </c>
      <c r="O6" s="141">
        <v>2011</v>
      </c>
      <c r="W6" s="183"/>
    </row>
    <row r="7" spans="1:25" ht="15" customHeight="1" thickBot="1">
      <c r="A7" s="260" t="s">
        <v>163</v>
      </c>
      <c r="B7" s="388">
        <v>220078</v>
      </c>
      <c r="C7" s="388">
        <v>179852</v>
      </c>
      <c r="D7" s="388">
        <v>50053</v>
      </c>
      <c r="E7" s="388">
        <v>-30301</v>
      </c>
      <c r="F7" s="499">
        <v>23389</v>
      </c>
      <c r="G7" s="499">
        <v>60614</v>
      </c>
      <c r="H7" s="469" t="s">
        <v>208</v>
      </c>
      <c r="Q7" s="284"/>
      <c r="R7" s="284"/>
      <c r="S7" s="284"/>
      <c r="T7" s="284"/>
      <c r="U7" s="284"/>
    </row>
    <row r="8" spans="1:25" ht="15" customHeight="1" thickTop="1" thickBot="1">
      <c r="A8" s="261" t="s">
        <v>98</v>
      </c>
      <c r="B8" s="389">
        <v>370775</v>
      </c>
      <c r="C8" s="389">
        <v>347828</v>
      </c>
      <c r="D8" s="389">
        <v>177625</v>
      </c>
      <c r="E8" s="389">
        <v>92164</v>
      </c>
      <c r="F8" s="500">
        <v>133707</v>
      </c>
      <c r="G8" s="500">
        <v>185572</v>
      </c>
      <c r="H8" s="336" t="s">
        <v>97</v>
      </c>
      <c r="Q8" s="284"/>
      <c r="R8" s="284"/>
      <c r="S8" s="284"/>
      <c r="T8" s="284"/>
      <c r="U8" s="284"/>
    </row>
    <row r="9" spans="1:25" ht="15" customHeight="1" thickTop="1" thickBot="1">
      <c r="A9" s="458" t="s">
        <v>205</v>
      </c>
      <c r="B9" s="390">
        <v>485343</v>
      </c>
      <c r="C9" s="390">
        <v>461197</v>
      </c>
      <c r="D9" s="390">
        <v>281351</v>
      </c>
      <c r="E9" s="390">
        <v>208603.63852499999</v>
      </c>
      <c r="F9" s="501">
        <v>245694</v>
      </c>
      <c r="G9" s="501">
        <v>306810</v>
      </c>
      <c r="H9" s="457" t="s">
        <v>96</v>
      </c>
      <c r="I9" s="150">
        <v>46749.456472999998</v>
      </c>
      <c r="J9" s="150">
        <v>58170.557398258003</v>
      </c>
      <c r="K9" s="150">
        <v>69819.793892999995</v>
      </c>
      <c r="L9" s="150">
        <v>93768.606360000005</v>
      </c>
      <c r="M9" s="150">
        <v>57314.345783330005</v>
      </c>
      <c r="N9" s="150">
        <v>73641.950395530002</v>
      </c>
      <c r="O9" s="150">
        <v>96111.752196059999</v>
      </c>
      <c r="Q9" s="285"/>
      <c r="R9" s="285"/>
      <c r="S9" s="285"/>
      <c r="T9" s="285"/>
      <c r="U9" s="285"/>
    </row>
    <row r="10" spans="1:25" ht="15" customHeight="1" thickTop="1" thickBot="1">
      <c r="A10" s="461" t="s">
        <v>255</v>
      </c>
      <c r="B10" s="389">
        <v>90554.755311419984</v>
      </c>
      <c r="C10" s="389">
        <v>78607.413542070004</v>
      </c>
      <c r="D10" s="389">
        <v>38300.28296815401</v>
      </c>
      <c r="E10" s="389">
        <v>32219.589019999999</v>
      </c>
      <c r="F10" s="500">
        <v>50267</v>
      </c>
      <c r="G10" s="500">
        <v>50267</v>
      </c>
      <c r="H10" s="454" t="s">
        <v>251</v>
      </c>
      <c r="I10" s="150"/>
      <c r="J10" s="150"/>
      <c r="K10" s="150"/>
      <c r="L10" s="150"/>
      <c r="M10" s="150"/>
      <c r="N10" s="150"/>
      <c r="O10" s="150"/>
      <c r="Q10" s="284"/>
      <c r="R10" s="284"/>
      <c r="S10" s="284"/>
      <c r="T10" s="284"/>
      <c r="U10" s="284"/>
    </row>
    <row r="11" spans="1:25" ht="14.4" thickTop="1" thickBot="1">
      <c r="A11" s="462" t="s">
        <v>256</v>
      </c>
      <c r="B11" s="392">
        <v>318640.06071334</v>
      </c>
      <c r="C11" s="392">
        <v>310976.29560700001</v>
      </c>
      <c r="D11" s="392">
        <v>184017.81941750998</v>
      </c>
      <c r="E11" s="392">
        <v>127972</v>
      </c>
      <c r="F11" s="502">
        <v>188611</v>
      </c>
      <c r="G11" s="502">
        <v>188611</v>
      </c>
      <c r="H11" s="455" t="s">
        <v>252</v>
      </c>
      <c r="I11" s="150"/>
      <c r="J11" s="150"/>
      <c r="K11" s="150"/>
      <c r="L11" s="150"/>
      <c r="M11" s="150"/>
      <c r="N11" s="150"/>
      <c r="O11" s="150"/>
    </row>
    <row r="12" spans="1:25" ht="15" customHeight="1" thickTop="1" thickBot="1">
      <c r="A12" s="461" t="s">
        <v>87</v>
      </c>
      <c r="B12" s="389">
        <v>70375.212488730045</v>
      </c>
      <c r="C12" s="389">
        <v>64739</v>
      </c>
      <c r="D12" s="389">
        <v>49516</v>
      </c>
      <c r="E12" s="389">
        <v>39858</v>
      </c>
      <c r="F12" s="500">
        <v>58040</v>
      </c>
      <c r="G12" s="500">
        <v>58040</v>
      </c>
      <c r="H12" s="454" t="s">
        <v>253</v>
      </c>
      <c r="I12" s="150"/>
      <c r="J12" s="150"/>
      <c r="K12" s="150"/>
      <c r="L12" s="150"/>
      <c r="M12" s="150"/>
      <c r="N12" s="150"/>
      <c r="O12" s="150"/>
      <c r="U12" s="285"/>
      <c r="V12" s="279"/>
      <c r="W12" s="279"/>
      <c r="X12" s="279"/>
      <c r="Y12" s="279"/>
    </row>
    <row r="13" spans="1:25" ht="15" customHeight="1" thickTop="1" thickBot="1">
      <c r="A13" s="463" t="s">
        <v>257</v>
      </c>
      <c r="B13" s="392">
        <v>5772.9714865099977</v>
      </c>
      <c r="C13" s="392">
        <v>6891.7580266190089</v>
      </c>
      <c r="D13" s="392">
        <v>9502.6473858730915</v>
      </c>
      <c r="E13" s="392">
        <v>8554.3703540000006</v>
      </c>
      <c r="F13" s="502">
        <v>9892</v>
      </c>
      <c r="G13" s="502">
        <v>9892</v>
      </c>
      <c r="H13" s="456" t="s">
        <v>254</v>
      </c>
      <c r="I13" s="150"/>
      <c r="J13" s="150"/>
      <c r="K13" s="150"/>
      <c r="L13" s="150"/>
      <c r="M13" s="150"/>
      <c r="N13" s="150"/>
      <c r="O13" s="150"/>
    </row>
    <row r="14" spans="1:25" ht="14.4" thickTop="1" thickBot="1">
      <c r="A14" s="460" t="s">
        <v>164</v>
      </c>
      <c r="B14" s="389">
        <v>-114568</v>
      </c>
      <c r="C14" s="389">
        <v>-113369</v>
      </c>
      <c r="D14" s="389">
        <v>-103726</v>
      </c>
      <c r="E14" s="389">
        <v>-116240</v>
      </c>
      <c r="F14" s="500">
        <v>-111987</v>
      </c>
      <c r="G14" s="500">
        <v>-121238</v>
      </c>
      <c r="H14" s="459" t="s">
        <v>95</v>
      </c>
      <c r="I14" s="150">
        <v>31704.692059000001</v>
      </c>
      <c r="J14" s="150">
        <v>47329.102393199995</v>
      </c>
      <c r="K14" s="150">
        <v>70021.097322679998</v>
      </c>
      <c r="L14" s="150">
        <v>122204.33094860001</v>
      </c>
      <c r="M14" s="150">
        <v>92465.949259889996</v>
      </c>
      <c r="N14" s="150">
        <v>151335.13392754999</v>
      </c>
      <c r="O14" s="150">
        <v>258789.16591508</v>
      </c>
      <c r="Q14" s="506"/>
      <c r="R14" s="284"/>
      <c r="S14" s="284"/>
      <c r="T14" s="284"/>
      <c r="U14" s="284"/>
    </row>
    <row r="15" spans="1:25" ht="15" customHeight="1" thickTop="1" thickBot="1">
      <c r="A15" s="458" t="s">
        <v>94</v>
      </c>
      <c r="B15" s="392">
        <v>-59347</v>
      </c>
      <c r="C15" s="392">
        <v>-70371</v>
      </c>
      <c r="D15" s="391">
        <v>-57433</v>
      </c>
      <c r="E15" s="392">
        <v>-59571</v>
      </c>
      <c r="F15" s="502">
        <v>-49944</v>
      </c>
      <c r="G15" s="502">
        <v>-51802</v>
      </c>
      <c r="H15" s="457" t="s">
        <v>93</v>
      </c>
      <c r="I15" s="151">
        <v>13779.481472000012</v>
      </c>
      <c r="J15" s="151">
        <v>16902.073768180086</v>
      </c>
      <c r="K15" s="151">
        <v>20052.872181671839</v>
      </c>
      <c r="L15" s="151">
        <v>25875.040628569444</v>
      </c>
      <c r="M15" s="151">
        <v>20717.316326949698</v>
      </c>
      <c r="N15" s="151">
        <v>40014.301476223001</v>
      </c>
      <c r="O15" s="151">
        <v>55554.779249039188</v>
      </c>
      <c r="Q15" s="284"/>
      <c r="R15" s="284"/>
      <c r="S15" s="284"/>
      <c r="T15" s="284"/>
      <c r="U15" s="284"/>
    </row>
    <row r="16" spans="1:25" ht="15" customHeight="1" thickTop="1" thickBot="1">
      <c r="A16" s="261" t="s">
        <v>92</v>
      </c>
      <c r="B16" s="389">
        <v>40675</v>
      </c>
      <c r="C16" s="389">
        <v>49236</v>
      </c>
      <c r="D16" s="389">
        <v>54589</v>
      </c>
      <c r="E16" s="389">
        <v>55239</v>
      </c>
      <c r="F16" s="500">
        <v>64450</v>
      </c>
      <c r="G16" s="500">
        <v>66512</v>
      </c>
      <c r="H16" s="263" t="s">
        <v>91</v>
      </c>
      <c r="I16" s="150">
        <v>1540.2493710000003</v>
      </c>
      <c r="J16" s="150">
        <v>1546.7298040469998</v>
      </c>
      <c r="K16" s="150">
        <v>1927.5177887619998</v>
      </c>
      <c r="L16" s="150">
        <v>3150.2674584729998</v>
      </c>
      <c r="M16" s="150">
        <v>4248.4335648029983</v>
      </c>
      <c r="N16" s="150">
        <v>7317.8304889360015</v>
      </c>
      <c r="O16" s="150">
        <v>5590.7893714469992</v>
      </c>
      <c r="Q16" s="284"/>
      <c r="R16" s="284"/>
      <c r="S16" s="284"/>
      <c r="T16" s="284"/>
      <c r="U16" s="284"/>
    </row>
    <row r="17" spans="1:21" ht="15" customHeight="1" thickTop="1" thickBot="1">
      <c r="A17" s="467" t="s">
        <v>89</v>
      </c>
      <c r="B17" s="392">
        <v>12581</v>
      </c>
      <c r="C17" s="392">
        <v>16713</v>
      </c>
      <c r="D17" s="392">
        <v>18329</v>
      </c>
      <c r="E17" s="392">
        <v>19696</v>
      </c>
      <c r="F17" s="502">
        <v>21734</v>
      </c>
      <c r="G17" s="502">
        <v>20258</v>
      </c>
      <c r="H17" s="465" t="s">
        <v>209</v>
      </c>
      <c r="I17" s="149" t="e">
        <v>#REF!</v>
      </c>
      <c r="J17" s="149" t="e">
        <v>#REF!</v>
      </c>
      <c r="K17" s="149">
        <v>13075</v>
      </c>
      <c r="L17" s="149">
        <v>12468</v>
      </c>
      <c r="M17" s="149">
        <v>7288</v>
      </c>
      <c r="N17" s="149">
        <v>10961</v>
      </c>
      <c r="O17" s="149">
        <v>26913</v>
      </c>
    </row>
    <row r="18" spans="1:21" ht="15" customHeight="1" thickTop="1" thickBot="1">
      <c r="A18" s="468" t="s">
        <v>88</v>
      </c>
      <c r="B18" s="389">
        <v>20401.5</v>
      </c>
      <c r="C18" s="389">
        <v>23400</v>
      </c>
      <c r="D18" s="389">
        <v>26984</v>
      </c>
      <c r="E18" s="389">
        <v>27690</v>
      </c>
      <c r="F18" s="500">
        <v>37254</v>
      </c>
      <c r="G18" s="500">
        <v>36619</v>
      </c>
      <c r="H18" s="466" t="s">
        <v>210</v>
      </c>
      <c r="I18" s="150" t="e">
        <v>#REF!</v>
      </c>
      <c r="J18" s="150" t="e">
        <v>#REF!</v>
      </c>
      <c r="K18" s="150">
        <v>174896.28118611383</v>
      </c>
      <c r="L18" s="150">
        <v>257466.24539564244</v>
      </c>
      <c r="M18" s="150">
        <v>182034.04493497268</v>
      </c>
      <c r="N18" s="150">
        <v>283270.216288239</v>
      </c>
      <c r="O18" s="150">
        <v>442959.48673162621</v>
      </c>
    </row>
    <row r="19" spans="1:21" ht="15" customHeight="1" thickTop="1" thickBot="1">
      <c r="A19" s="467" t="s">
        <v>87</v>
      </c>
      <c r="B19" s="392">
        <v>7692.5</v>
      </c>
      <c r="C19" s="392">
        <v>9123</v>
      </c>
      <c r="D19" s="392">
        <v>9276</v>
      </c>
      <c r="E19" s="392">
        <v>7853</v>
      </c>
      <c r="F19" s="502">
        <v>5462</v>
      </c>
      <c r="G19" s="502">
        <v>9635</v>
      </c>
      <c r="H19" s="465" t="s">
        <v>211</v>
      </c>
      <c r="I19" s="150">
        <v>105496.63000400004</v>
      </c>
      <c r="J19" s="150">
        <v>139210.73355963803</v>
      </c>
      <c r="K19" s="150">
        <v>174896</v>
      </c>
      <c r="L19" s="150">
        <v>257466</v>
      </c>
      <c r="M19" s="150">
        <v>182034.044934973</v>
      </c>
      <c r="N19" s="150">
        <v>283270</v>
      </c>
      <c r="O19" s="150">
        <v>442959.8</v>
      </c>
    </row>
    <row r="20" spans="1:21" ht="15" customHeight="1" thickTop="1" thickBot="1">
      <c r="A20" s="460" t="s">
        <v>90</v>
      </c>
      <c r="B20" s="389">
        <v>-100022</v>
      </c>
      <c r="C20" s="389">
        <v>-119607</v>
      </c>
      <c r="D20" s="389">
        <v>-112022</v>
      </c>
      <c r="E20" s="389">
        <v>-114810</v>
      </c>
      <c r="F20" s="500">
        <v>-114394</v>
      </c>
      <c r="G20" s="500">
        <v>-118314</v>
      </c>
      <c r="H20" s="263" t="s">
        <v>212</v>
      </c>
      <c r="N20" s="149">
        <v>-0.21628823899663985</v>
      </c>
      <c r="O20" s="149">
        <v>0.31326837377855554</v>
      </c>
      <c r="Q20" s="284"/>
      <c r="R20" s="284"/>
      <c r="S20" s="284"/>
      <c r="T20" s="284"/>
      <c r="U20" s="284"/>
    </row>
    <row r="21" spans="1:21" s="148" customFormat="1" ht="15" customHeight="1" thickTop="1" thickBot="1">
      <c r="A21" s="467" t="s">
        <v>89</v>
      </c>
      <c r="B21" s="392">
        <v>-24082</v>
      </c>
      <c r="C21" s="392">
        <v>-31602</v>
      </c>
      <c r="D21" s="392">
        <v>-29741</v>
      </c>
      <c r="E21" s="392">
        <v>-33084</v>
      </c>
      <c r="F21" s="502">
        <v>-35084</v>
      </c>
      <c r="G21" s="502">
        <v>-33750</v>
      </c>
      <c r="H21" s="465" t="s">
        <v>209</v>
      </c>
      <c r="Q21" s="281"/>
      <c r="R21" s="281"/>
      <c r="S21" s="286"/>
      <c r="T21" s="286"/>
      <c r="U21" s="286"/>
    </row>
    <row r="22" spans="1:21" ht="15" customHeight="1" thickTop="1" thickBot="1">
      <c r="A22" s="468" t="s">
        <v>88</v>
      </c>
      <c r="B22" s="389">
        <v>-37294</v>
      </c>
      <c r="C22" s="389">
        <v>-44105</v>
      </c>
      <c r="D22" s="389">
        <v>-41713</v>
      </c>
      <c r="E22" s="389">
        <v>-39873</v>
      </c>
      <c r="F22" s="500">
        <v>-39766</v>
      </c>
      <c r="G22" s="500">
        <v>-41676</v>
      </c>
      <c r="H22" s="466" t="s">
        <v>210</v>
      </c>
    </row>
    <row r="23" spans="1:21" ht="15" customHeight="1" thickTop="1" thickBot="1">
      <c r="A23" s="467" t="s">
        <v>87</v>
      </c>
      <c r="B23" s="392">
        <v>-38646</v>
      </c>
      <c r="C23" s="392">
        <v>-43900</v>
      </c>
      <c r="D23" s="392">
        <v>-40568</v>
      </c>
      <c r="E23" s="392">
        <v>-41853</v>
      </c>
      <c r="F23" s="502">
        <v>-39544</v>
      </c>
      <c r="G23" s="502">
        <v>-42888</v>
      </c>
      <c r="H23" s="465" t="s">
        <v>211</v>
      </c>
    </row>
    <row r="24" spans="1:21" ht="15" customHeight="1" thickTop="1" thickBot="1">
      <c r="A24" s="261" t="s">
        <v>86</v>
      </c>
      <c r="B24" s="389">
        <v>-37724</v>
      </c>
      <c r="C24" s="389">
        <v>-33854</v>
      </c>
      <c r="D24" s="389">
        <v>-12978</v>
      </c>
      <c r="E24" s="389">
        <v>-4038</v>
      </c>
      <c r="F24" s="500">
        <v>-1527</v>
      </c>
      <c r="G24" s="500">
        <v>-13633</v>
      </c>
      <c r="H24" s="263" t="s">
        <v>85</v>
      </c>
      <c r="Q24" s="284"/>
      <c r="R24" s="284"/>
      <c r="S24" s="284"/>
      <c r="T24" s="284"/>
      <c r="U24" s="284"/>
    </row>
    <row r="25" spans="1:21" ht="15" customHeight="1" thickTop="1" thickBot="1">
      <c r="A25" s="467" t="s">
        <v>165</v>
      </c>
      <c r="B25" s="392">
        <v>23264</v>
      </c>
      <c r="C25" s="392">
        <v>26923</v>
      </c>
      <c r="D25" s="392">
        <v>28368</v>
      </c>
      <c r="E25" s="392">
        <v>25902</v>
      </c>
      <c r="F25" s="502">
        <v>31241</v>
      </c>
      <c r="G25" s="502">
        <v>29171</v>
      </c>
      <c r="H25" s="465" t="s">
        <v>84</v>
      </c>
    </row>
    <row r="26" spans="1:21" ht="15" customHeight="1" thickTop="1" thickBot="1">
      <c r="A26" s="468" t="s">
        <v>83</v>
      </c>
      <c r="B26" s="389">
        <v>-60988</v>
      </c>
      <c r="C26" s="389">
        <v>-60777</v>
      </c>
      <c r="D26" s="500">
        <v>-41346</v>
      </c>
      <c r="E26" s="500">
        <v>-29940</v>
      </c>
      <c r="F26" s="500">
        <v>-32768</v>
      </c>
      <c r="G26" s="500">
        <v>-42804</v>
      </c>
      <c r="H26" s="466" t="s">
        <v>82</v>
      </c>
    </row>
    <row r="27" spans="1:21" ht="15" customHeight="1" thickTop="1" thickBot="1">
      <c r="A27" s="458" t="s">
        <v>166</v>
      </c>
      <c r="B27" s="392">
        <v>-53626</v>
      </c>
      <c r="C27" s="392">
        <v>-63751</v>
      </c>
      <c r="D27" s="392">
        <v>-57161</v>
      </c>
      <c r="E27" s="392">
        <v>-58856</v>
      </c>
      <c r="F27" s="502">
        <v>-58847</v>
      </c>
      <c r="G27" s="502">
        <v>-59523</v>
      </c>
      <c r="H27" s="457" t="s">
        <v>81</v>
      </c>
      <c r="Q27" s="284"/>
      <c r="R27" s="284"/>
      <c r="S27" s="284"/>
      <c r="T27" s="284"/>
      <c r="U27" s="284"/>
    </row>
    <row r="28" spans="1:21" ht="15" customHeight="1" thickTop="1" thickBot="1">
      <c r="A28" s="461" t="s">
        <v>167</v>
      </c>
      <c r="B28" s="389">
        <v>4064</v>
      </c>
      <c r="C28" s="389">
        <v>2566</v>
      </c>
      <c r="D28" s="389">
        <v>2278</v>
      </c>
      <c r="E28" s="389">
        <v>2160</v>
      </c>
      <c r="F28" s="500">
        <v>4759</v>
      </c>
      <c r="G28" s="500">
        <v>3407</v>
      </c>
      <c r="H28" s="263" t="s">
        <v>213</v>
      </c>
    </row>
    <row r="29" spans="1:21" ht="15" customHeight="1" thickTop="1" thickBot="1">
      <c r="A29" s="462" t="s">
        <v>168</v>
      </c>
      <c r="B29" s="392">
        <v>-57690</v>
      </c>
      <c r="C29" s="392">
        <v>-66317</v>
      </c>
      <c r="D29" s="392">
        <v>-59439</v>
      </c>
      <c r="E29" s="392">
        <v>-61016</v>
      </c>
      <c r="F29" s="502">
        <v>-63606</v>
      </c>
      <c r="G29" s="502">
        <v>-62930</v>
      </c>
      <c r="H29" s="464" t="s">
        <v>214</v>
      </c>
    </row>
    <row r="30" spans="1:21" ht="15" customHeight="1" thickTop="1" thickBot="1">
      <c r="A30" s="461" t="s">
        <v>206</v>
      </c>
      <c r="B30" s="389">
        <v>-40550</v>
      </c>
      <c r="C30" s="389">
        <v>-40367</v>
      </c>
      <c r="D30" s="389">
        <v>-43824</v>
      </c>
      <c r="E30" s="389">
        <v>-43079</v>
      </c>
      <c r="F30" s="500">
        <v>-45863</v>
      </c>
      <c r="G30" s="500">
        <v>-41543</v>
      </c>
      <c r="H30" s="263" t="s">
        <v>215</v>
      </c>
    </row>
    <row r="31" spans="1:21" ht="15" customHeight="1" thickTop="1" thickBot="1">
      <c r="A31" s="262" t="s">
        <v>169</v>
      </c>
      <c r="B31" s="394">
        <v>-189816.5</v>
      </c>
      <c r="C31" s="394">
        <v>-179004</v>
      </c>
      <c r="D31" s="394">
        <v>-71610</v>
      </c>
      <c r="E31" s="394">
        <v>13840.5</v>
      </c>
      <c r="F31" s="503">
        <v>-92648</v>
      </c>
      <c r="G31" s="503">
        <v>1035</v>
      </c>
      <c r="H31" s="470" t="s">
        <v>216</v>
      </c>
      <c r="Q31" s="284"/>
      <c r="R31" s="284"/>
      <c r="S31" s="284"/>
      <c r="T31" s="284"/>
      <c r="U31" s="284"/>
    </row>
    <row r="32" spans="1:21" ht="15" customHeight="1" thickTop="1" thickBot="1">
      <c r="A32" s="461" t="s">
        <v>80</v>
      </c>
      <c r="B32" s="389">
        <v>-17403</v>
      </c>
      <c r="C32" s="389">
        <v>-20128</v>
      </c>
      <c r="D32" s="389">
        <v>-2683</v>
      </c>
      <c r="E32" s="389">
        <v>-2996</v>
      </c>
      <c r="F32" s="500">
        <v>-1702</v>
      </c>
      <c r="G32" s="500">
        <v>-873</v>
      </c>
      <c r="H32" s="263" t="s">
        <v>79</v>
      </c>
    </row>
    <row r="33" spans="1:21" ht="15" customHeight="1" thickTop="1" thickBot="1">
      <c r="A33" s="462" t="s">
        <v>170</v>
      </c>
      <c r="B33" s="392">
        <v>-172413.5</v>
      </c>
      <c r="C33" s="392">
        <v>-158876</v>
      </c>
      <c r="D33" s="391">
        <v>-68927</v>
      </c>
      <c r="E33" s="392">
        <v>16836.5</v>
      </c>
      <c r="F33" s="502">
        <v>-90946</v>
      </c>
      <c r="G33" s="502">
        <v>1908</v>
      </c>
      <c r="H33" s="464" t="s">
        <v>217</v>
      </c>
    </row>
    <row r="34" spans="1:21" ht="14.4" thickTop="1" thickBot="1">
      <c r="A34" s="296" t="s">
        <v>207</v>
      </c>
      <c r="B34" s="395">
        <v>68721.5</v>
      </c>
      <c r="C34" s="395">
        <v>3860</v>
      </c>
      <c r="D34" s="504">
        <v>1526</v>
      </c>
      <c r="E34" s="504">
        <v>-3859</v>
      </c>
      <c r="F34" s="504">
        <v>4188</v>
      </c>
      <c r="G34" s="504">
        <v>-3915</v>
      </c>
      <c r="H34" s="471" t="s">
        <v>218</v>
      </c>
    </row>
    <row r="35" spans="1:21" ht="14.4" thickTop="1" thickBot="1">
      <c r="A35" s="262" t="s">
        <v>171</v>
      </c>
      <c r="B35" s="394">
        <v>98983</v>
      </c>
      <c r="C35" s="394">
        <v>4708</v>
      </c>
      <c r="D35" s="393">
        <v>-20031</v>
      </c>
      <c r="E35" s="503">
        <v>-20320</v>
      </c>
      <c r="F35" s="503">
        <v>-65071</v>
      </c>
      <c r="G35" s="503">
        <v>57734</v>
      </c>
      <c r="H35" s="470" t="s">
        <v>219</v>
      </c>
      <c r="Q35" s="284"/>
      <c r="R35" s="284"/>
      <c r="S35" s="284"/>
      <c r="T35" s="284"/>
      <c r="U35" s="284"/>
    </row>
    <row r="36" spans="1:21" ht="13.8" thickTop="1">
      <c r="A36" s="297" t="s">
        <v>172</v>
      </c>
      <c r="B36" s="396">
        <v>-98983</v>
      </c>
      <c r="C36" s="396">
        <v>-4708</v>
      </c>
      <c r="D36" s="396">
        <v>20031</v>
      </c>
      <c r="E36" s="505">
        <v>20320</v>
      </c>
      <c r="F36" s="505">
        <v>65071</v>
      </c>
      <c r="G36" s="505">
        <v>-57734</v>
      </c>
      <c r="H36" s="472" t="s">
        <v>220</v>
      </c>
      <c r="Q36" s="284"/>
      <c r="R36" s="284"/>
      <c r="S36" s="284"/>
      <c r="T36" s="284"/>
      <c r="U36" s="284"/>
    </row>
    <row r="37" spans="1:21" ht="13.2">
      <c r="A37" s="473" t="s">
        <v>276</v>
      </c>
      <c r="B37" s="474"/>
      <c r="C37" s="474"/>
      <c r="D37" s="474"/>
      <c r="E37" s="474"/>
      <c r="F37" s="474"/>
      <c r="G37" s="474"/>
      <c r="H37" s="474" t="s">
        <v>274</v>
      </c>
    </row>
    <row r="39" spans="1:21" customFormat="1" ht="13.8"/>
    <row r="40" spans="1:21" customFormat="1" ht="13.8"/>
    <row r="41" spans="1:21" customFormat="1" ht="13.8"/>
    <row r="42" spans="1:21" customFormat="1" ht="13.8"/>
    <row r="43" spans="1:21" customFormat="1" ht="13.8"/>
    <row r="44" spans="1:21" customFormat="1" ht="13.8"/>
    <row r="45" spans="1:21" customFormat="1" ht="13.8"/>
    <row r="46" spans="1:21" customFormat="1" ht="13.8"/>
    <row r="47" spans="1:21" customFormat="1" ht="13.8"/>
    <row r="48" spans="1:21" customFormat="1" ht="13.8"/>
    <row r="49" customFormat="1" ht="13.8"/>
    <row r="50" customFormat="1" ht="13.8"/>
    <row r="51" customFormat="1" ht="13.8"/>
    <row r="52" customFormat="1" ht="13.8"/>
    <row r="53" customFormat="1" ht="13.8"/>
  </sheetData>
  <mergeCells count="5">
    <mergeCell ref="A1:H1"/>
    <mergeCell ref="A2:H2"/>
    <mergeCell ref="A3:H3"/>
    <mergeCell ref="C5:E5"/>
    <mergeCell ref="A4:H4"/>
  </mergeCells>
  <printOptions horizontalCentered="1" verticalCentered="1"/>
  <pageMargins left="0" right="0" top="0.35433070866141736" bottom="0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D18"/>
  <sheetViews>
    <sheetView showGridLines="0" view="pageBreakPreview" zoomScaleNormal="100" zoomScaleSheetLayoutView="100" workbookViewId="0">
      <selection activeCell="A4" sqref="A4:D17"/>
    </sheetView>
  </sheetViews>
  <sheetFormatPr defaultColWidth="9.09765625" defaultRowHeight="13.2"/>
  <cols>
    <col min="1" max="1" width="2.59765625" style="4" customWidth="1"/>
    <col min="2" max="2" width="37.69921875" style="7" customWidth="1"/>
    <col min="3" max="3" width="37.69921875" style="4" customWidth="1"/>
    <col min="4" max="4" width="2.59765625" style="4" customWidth="1"/>
    <col min="5" max="16384" width="9.09765625" style="4"/>
  </cols>
  <sheetData>
    <row r="1" spans="1:4" s="2" customFormat="1" ht="68.400000000000006" customHeight="1">
      <c r="A1" s="78"/>
      <c r="B1" s="78"/>
      <c r="C1" s="78"/>
    </row>
    <row r="2" spans="1:4" s="3" customFormat="1" ht="31.5" customHeight="1">
      <c r="A2" s="64"/>
      <c r="B2" s="558" t="s">
        <v>144</v>
      </c>
      <c r="C2" s="557" t="s">
        <v>229</v>
      </c>
      <c r="D2" s="475"/>
    </row>
    <row r="3" spans="1:4" ht="15.75" customHeight="1">
      <c r="A3" s="64"/>
      <c r="B3" s="5"/>
      <c r="C3" s="475"/>
      <c r="D3" s="475"/>
    </row>
    <row r="4" spans="1:4" s="6" customFormat="1" ht="71.400000000000006" customHeight="1">
      <c r="A4" s="601" t="s">
        <v>431</v>
      </c>
      <c r="B4" s="601"/>
      <c r="C4" s="603" t="s">
        <v>427</v>
      </c>
      <c r="D4" s="603"/>
    </row>
    <row r="5" spans="1:4" s="6" customFormat="1" ht="8.25" customHeight="1">
      <c r="A5" s="482"/>
      <c r="B5" s="561"/>
      <c r="C5" s="476"/>
      <c r="D5" s="477"/>
    </row>
    <row r="6" spans="1:4" s="6" customFormat="1" ht="8.25" customHeight="1">
      <c r="A6" s="482"/>
      <c r="B6" s="483"/>
      <c r="C6" s="476"/>
      <c r="D6" s="477"/>
    </row>
    <row r="7" spans="1:4" s="6" customFormat="1" ht="38.25" customHeight="1">
      <c r="A7" s="602" t="s">
        <v>0</v>
      </c>
      <c r="B7" s="602"/>
      <c r="C7" s="603" t="s">
        <v>417</v>
      </c>
      <c r="D7" s="603"/>
    </row>
    <row r="8" spans="1:4" s="6" customFormat="1" ht="8.25" customHeight="1">
      <c r="A8" s="482"/>
      <c r="B8" s="483"/>
      <c r="C8" s="476"/>
      <c r="D8" s="477"/>
    </row>
    <row r="9" spans="1:4" s="6" customFormat="1" ht="36" customHeight="1">
      <c r="A9" s="602" t="s">
        <v>280</v>
      </c>
      <c r="B9" s="602"/>
      <c r="C9" s="603" t="s">
        <v>279</v>
      </c>
      <c r="D9" s="603"/>
    </row>
    <row r="10" spans="1:4" s="6" customFormat="1" ht="10.5" customHeight="1">
      <c r="A10" s="484"/>
      <c r="B10" s="483"/>
      <c r="C10" s="478"/>
      <c r="D10" s="477"/>
    </row>
    <row r="11" spans="1:4" s="171" customFormat="1" ht="18">
      <c r="A11" s="484"/>
      <c r="B11" s="485" t="s">
        <v>2</v>
      </c>
      <c r="C11" s="478" t="s">
        <v>1</v>
      </c>
      <c r="D11" s="479"/>
    </row>
    <row r="12" spans="1:4" ht="16.2">
      <c r="A12" s="486"/>
      <c r="B12" s="487"/>
      <c r="C12" s="475"/>
      <c r="D12" s="475"/>
    </row>
    <row r="13" spans="1:4" ht="16.2">
      <c r="A13" s="486" t="s">
        <v>146</v>
      </c>
      <c r="B13" s="488" t="s">
        <v>145</v>
      </c>
      <c r="C13" s="480" t="s">
        <v>151</v>
      </c>
      <c r="D13" s="481" t="s">
        <v>152</v>
      </c>
    </row>
    <row r="14" spans="1:4" ht="16.2">
      <c r="A14" s="486" t="s">
        <v>146</v>
      </c>
      <c r="B14" s="488" t="s">
        <v>147</v>
      </c>
      <c r="C14" s="480" t="s">
        <v>153</v>
      </c>
      <c r="D14" s="481" t="s">
        <v>152</v>
      </c>
    </row>
    <row r="15" spans="1:4" ht="22.8">
      <c r="A15" s="489" t="s">
        <v>149</v>
      </c>
      <c r="B15" s="490" t="s">
        <v>148</v>
      </c>
      <c r="C15" s="480" t="s">
        <v>154</v>
      </c>
      <c r="D15" s="481" t="s">
        <v>152</v>
      </c>
    </row>
    <row r="16" spans="1:4" ht="27" customHeight="1">
      <c r="A16" s="489" t="s">
        <v>149</v>
      </c>
      <c r="B16" s="488" t="s">
        <v>430</v>
      </c>
      <c r="C16" s="480" t="s">
        <v>429</v>
      </c>
      <c r="D16" s="481" t="s">
        <v>152</v>
      </c>
    </row>
    <row r="17" spans="1:4" ht="16.2">
      <c r="A17" s="486" t="s">
        <v>146</v>
      </c>
      <c r="B17" s="488" t="s">
        <v>150</v>
      </c>
      <c r="C17" s="480" t="s">
        <v>155</v>
      </c>
      <c r="D17" s="481" t="s">
        <v>152</v>
      </c>
    </row>
    <row r="18" spans="1:4" ht="16.2">
      <c r="C18" s="475"/>
      <c r="D18" s="475"/>
    </row>
  </sheetData>
  <mergeCells count="6">
    <mergeCell ref="A4:B4"/>
    <mergeCell ref="A7:B7"/>
    <mergeCell ref="A9:B9"/>
    <mergeCell ref="C4:D4"/>
    <mergeCell ref="C7:D7"/>
    <mergeCell ref="C9:D9"/>
  </mergeCells>
  <printOptions horizontalCentered="1"/>
  <pageMargins left="0" right="0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57"/>
  <sheetViews>
    <sheetView view="pageBreakPreview" zoomScale="90" zoomScaleNormal="110" zoomScaleSheetLayoutView="90" workbookViewId="0">
      <selection activeCell="A5" sqref="A5"/>
    </sheetView>
  </sheetViews>
  <sheetFormatPr defaultColWidth="9" defaultRowHeight="15"/>
  <cols>
    <col min="1" max="1" width="28.3984375" style="163" customWidth="1"/>
    <col min="2" max="2" width="7.3984375" style="306" customWidth="1"/>
    <col min="3" max="3" width="7.69921875" style="163" customWidth="1"/>
    <col min="4" max="4" width="10.09765625" style="163" hidden="1" customWidth="1"/>
    <col min="5" max="5" width="9.69921875" style="163" customWidth="1"/>
    <col min="6" max="10" width="9.69921875" style="166" customWidth="1"/>
    <col min="11" max="11" width="7.69921875" style="163" customWidth="1"/>
    <col min="12" max="12" width="37.69921875" style="163" customWidth="1"/>
    <col min="13" max="13" width="5.296875" customWidth="1"/>
    <col min="14" max="14" width="15.59765625" customWidth="1"/>
    <col min="15" max="17" width="5.296875" customWidth="1"/>
    <col min="18" max="18" width="6.09765625" customWidth="1"/>
  </cols>
  <sheetData>
    <row r="1" spans="1:23" s="13" customFormat="1" ht="20.25" customHeight="1">
      <c r="A1" s="606" t="s">
        <v>261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/>
      <c r="N1"/>
      <c r="O1"/>
      <c r="P1"/>
      <c r="Q1"/>
      <c r="R1"/>
      <c r="S1"/>
      <c r="T1"/>
      <c r="U1"/>
      <c r="V1"/>
      <c r="W1"/>
    </row>
    <row r="2" spans="1:23" s="12" customFormat="1" ht="21">
      <c r="A2" s="607" t="s">
        <v>425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/>
      <c r="N2"/>
      <c r="O2"/>
      <c r="P2"/>
      <c r="Q2"/>
      <c r="R2"/>
      <c r="S2"/>
      <c r="T2"/>
      <c r="U2"/>
      <c r="V2"/>
      <c r="W2"/>
    </row>
    <row r="3" spans="1:23" s="12" customFormat="1" ht="15.75" customHeight="1">
      <c r="A3" s="604" t="s">
        <v>324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/>
      <c r="N3"/>
      <c r="O3"/>
      <c r="P3"/>
      <c r="Q3"/>
      <c r="R3"/>
      <c r="S3"/>
      <c r="T3"/>
      <c r="U3"/>
      <c r="V3"/>
      <c r="W3"/>
    </row>
    <row r="4" spans="1:23" s="12" customFormat="1" ht="15.6">
      <c r="A4" s="605" t="s">
        <v>426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/>
      <c r="N4"/>
      <c r="O4"/>
      <c r="P4"/>
      <c r="Q4"/>
      <c r="R4"/>
      <c r="S4"/>
      <c r="T4"/>
      <c r="U4"/>
      <c r="V4"/>
      <c r="W4"/>
    </row>
    <row r="5" spans="1:23" ht="15.75" customHeight="1">
      <c r="A5" s="299" t="s">
        <v>446</v>
      </c>
      <c r="B5" s="305"/>
      <c r="C5" s="164"/>
      <c r="D5" s="164"/>
      <c r="E5" s="164"/>
      <c r="F5" s="165"/>
      <c r="G5" s="165"/>
      <c r="H5" s="165"/>
      <c r="I5" s="165"/>
      <c r="J5" s="165"/>
      <c r="K5" s="164"/>
      <c r="L5" s="154" t="s">
        <v>445</v>
      </c>
    </row>
    <row r="6" spans="1:23" ht="46.2" customHeight="1">
      <c r="A6" s="298" t="s">
        <v>142</v>
      </c>
      <c r="B6" s="562" t="s">
        <v>300</v>
      </c>
      <c r="C6" s="563" t="s">
        <v>108</v>
      </c>
      <c r="D6" s="563">
        <v>2012</v>
      </c>
      <c r="E6" s="563">
        <v>2013</v>
      </c>
      <c r="F6" s="564">
        <v>2014</v>
      </c>
      <c r="G6" s="564">
        <v>2015</v>
      </c>
      <c r="H6" s="564">
        <v>2016</v>
      </c>
      <c r="I6" s="564" t="s">
        <v>327</v>
      </c>
      <c r="J6" s="564" t="s">
        <v>423</v>
      </c>
      <c r="K6" s="563" t="s">
        <v>107</v>
      </c>
      <c r="L6" s="153" t="s">
        <v>143</v>
      </c>
    </row>
    <row r="7" spans="1:23" ht="16.2" thickBot="1">
      <c r="A7" s="300" t="s">
        <v>273</v>
      </c>
      <c r="B7" s="301"/>
      <c r="C7" s="161"/>
      <c r="D7" s="161"/>
      <c r="E7" s="161"/>
      <c r="F7" s="161"/>
      <c r="G7" s="161"/>
      <c r="H7" s="161"/>
      <c r="I7" s="161"/>
      <c r="J7" s="161"/>
      <c r="K7" s="161"/>
      <c r="L7" s="162" t="s">
        <v>272</v>
      </c>
    </row>
    <row r="8" spans="1:23" ht="24" customHeight="1" thickTop="1" thickBot="1">
      <c r="A8" s="172" t="s">
        <v>112</v>
      </c>
      <c r="B8" s="218">
        <v>1</v>
      </c>
      <c r="C8" s="235" t="s">
        <v>111</v>
      </c>
      <c r="D8" s="170">
        <v>680073.94859814679</v>
      </c>
      <c r="E8" s="345">
        <v>723368.62044464017</v>
      </c>
      <c r="F8" s="345">
        <v>750657.53877523122</v>
      </c>
      <c r="G8" s="345">
        <v>588733.43830300157</v>
      </c>
      <c r="H8" s="345">
        <v>552305.14195989259</v>
      </c>
      <c r="I8" s="345">
        <v>607620.43121369963</v>
      </c>
      <c r="J8" s="345">
        <v>696557.09458450216</v>
      </c>
      <c r="K8" s="167" t="s">
        <v>110</v>
      </c>
      <c r="L8" s="146" t="s">
        <v>109</v>
      </c>
    </row>
    <row r="9" spans="1:23" ht="24" customHeight="1" thickTop="1" thickBot="1">
      <c r="A9" s="173" t="s">
        <v>114</v>
      </c>
      <c r="B9" s="302">
        <v>2</v>
      </c>
      <c r="C9" s="236" t="s">
        <v>111</v>
      </c>
      <c r="D9" s="152">
        <v>-44134</v>
      </c>
      <c r="E9" s="338">
        <v>-37724</v>
      </c>
      <c r="F9" s="338">
        <v>-33854</v>
      </c>
      <c r="G9" s="338">
        <v>-12978</v>
      </c>
      <c r="H9" s="338">
        <v>-4038</v>
      </c>
      <c r="I9" s="338">
        <v>-1527</v>
      </c>
      <c r="J9" s="338">
        <v>-20491</v>
      </c>
      <c r="K9" s="168" t="s">
        <v>110</v>
      </c>
      <c r="L9" s="147" t="s">
        <v>113</v>
      </c>
    </row>
    <row r="10" spans="1:23" ht="24" customHeight="1" thickTop="1" thickBot="1">
      <c r="A10" s="172" t="s">
        <v>310</v>
      </c>
      <c r="B10" s="218" t="s">
        <v>309</v>
      </c>
      <c r="C10" s="235" t="s">
        <v>111</v>
      </c>
      <c r="D10" s="170">
        <v>635939.94859814679</v>
      </c>
      <c r="E10" s="345">
        <v>685644.62044464017</v>
      </c>
      <c r="F10" s="345">
        <v>716803.53877523122</v>
      </c>
      <c r="G10" s="345">
        <v>575755.43830300157</v>
      </c>
      <c r="H10" s="345">
        <v>548267.14195989259</v>
      </c>
      <c r="I10" s="345">
        <v>606093.43121369963</v>
      </c>
      <c r="J10" s="345">
        <v>676066.09458450216</v>
      </c>
      <c r="K10" s="167" t="s">
        <v>110</v>
      </c>
      <c r="L10" s="146" t="s">
        <v>115</v>
      </c>
    </row>
    <row r="11" spans="1:23" ht="24" customHeight="1" thickTop="1" thickBot="1">
      <c r="A11" s="173" t="s">
        <v>117</v>
      </c>
      <c r="B11" s="302">
        <v>4</v>
      </c>
      <c r="C11" s="236" t="s">
        <v>111</v>
      </c>
      <c r="D11" s="152">
        <v>-51170</v>
      </c>
      <c r="E11" s="338">
        <v>-53626</v>
      </c>
      <c r="F11" s="338">
        <v>-63751</v>
      </c>
      <c r="G11" s="338">
        <v>-57161</v>
      </c>
      <c r="H11" s="338">
        <v>-58856</v>
      </c>
      <c r="I11" s="338">
        <v>-58847</v>
      </c>
      <c r="J11" s="338">
        <v>-74654</v>
      </c>
      <c r="K11" s="168" t="s">
        <v>110</v>
      </c>
      <c r="L11" s="147" t="s">
        <v>116</v>
      </c>
    </row>
    <row r="12" spans="1:23" ht="24" customHeight="1" thickTop="1" thickBot="1">
      <c r="A12" s="172" t="s">
        <v>299</v>
      </c>
      <c r="B12" s="218" t="s">
        <v>308</v>
      </c>
      <c r="C12" s="235" t="s">
        <v>111</v>
      </c>
      <c r="D12" s="170">
        <v>584769.94859814679</v>
      </c>
      <c r="E12" s="345">
        <v>632018.62044464017</v>
      </c>
      <c r="F12" s="345">
        <v>653052.53877523122</v>
      </c>
      <c r="G12" s="345">
        <v>518594.43830300157</v>
      </c>
      <c r="H12" s="345">
        <v>489411.14195989259</v>
      </c>
      <c r="I12" s="345">
        <v>547246.43121369963</v>
      </c>
      <c r="J12" s="345">
        <v>601412.09458450216</v>
      </c>
      <c r="K12" s="167" t="s">
        <v>110</v>
      </c>
      <c r="L12" s="146" t="s">
        <v>118</v>
      </c>
    </row>
    <row r="13" spans="1:23" ht="21" customHeight="1" thickTop="1" thickBot="1">
      <c r="A13" s="173" t="s">
        <v>122</v>
      </c>
      <c r="B13" s="302">
        <v>6</v>
      </c>
      <c r="C13" s="236" t="s">
        <v>121</v>
      </c>
      <c r="D13" s="152">
        <v>1832903</v>
      </c>
      <c r="E13" s="338">
        <v>2003700</v>
      </c>
      <c r="F13" s="338">
        <v>2216180</v>
      </c>
      <c r="G13" s="338">
        <v>2437790</v>
      </c>
      <c r="H13" s="338">
        <v>2617634</v>
      </c>
      <c r="I13" s="338">
        <v>2724606</v>
      </c>
      <c r="J13" s="338">
        <v>2760170</v>
      </c>
      <c r="K13" s="168" t="s">
        <v>120</v>
      </c>
      <c r="L13" s="147" t="s">
        <v>119</v>
      </c>
    </row>
    <row r="14" spans="1:23" ht="21" customHeight="1" thickTop="1" thickBot="1">
      <c r="A14" s="172" t="s">
        <v>301</v>
      </c>
      <c r="B14" s="218" t="s">
        <v>307</v>
      </c>
      <c r="C14" s="235" t="s">
        <v>298</v>
      </c>
      <c r="D14" s="170">
        <v>371036.51889824332</v>
      </c>
      <c r="E14" s="345">
        <v>361016.42982713989</v>
      </c>
      <c r="F14" s="345">
        <v>338716.86360098515</v>
      </c>
      <c r="G14" s="345">
        <v>241502.93433929974</v>
      </c>
      <c r="H14" s="345">
        <v>210994.02817960517</v>
      </c>
      <c r="I14" s="345">
        <v>223012.21945987773</v>
      </c>
      <c r="J14" s="341">
        <v>252360.21498114328</v>
      </c>
      <c r="K14" s="167" t="s">
        <v>124</v>
      </c>
      <c r="L14" s="146" t="s">
        <v>123</v>
      </c>
    </row>
    <row r="15" spans="1:23" ht="21" customHeight="1" thickTop="1" thickBot="1">
      <c r="A15" s="173" t="s">
        <v>126</v>
      </c>
      <c r="B15" s="302">
        <v>8</v>
      </c>
      <c r="C15" s="236" t="s">
        <v>111</v>
      </c>
      <c r="D15" s="152">
        <v>174487.12630613078</v>
      </c>
      <c r="E15" s="338">
        <v>210642.28841601431</v>
      </c>
      <c r="F15" s="338">
        <v>234565.96111176949</v>
      </c>
      <c r="G15" s="338">
        <v>250314.57718536293</v>
      </c>
      <c r="H15" s="338">
        <v>249922.75429750432</v>
      </c>
      <c r="I15" s="338">
        <v>252840.65355149755</v>
      </c>
      <c r="J15" s="338">
        <v>264265.98545346037</v>
      </c>
      <c r="K15" s="168" t="s">
        <v>110</v>
      </c>
      <c r="L15" s="147" t="s">
        <v>125</v>
      </c>
    </row>
    <row r="16" spans="1:23" ht="21" customHeight="1" thickTop="1" thickBot="1">
      <c r="A16" s="172" t="s">
        <v>128</v>
      </c>
      <c r="B16" s="218">
        <v>9</v>
      </c>
      <c r="C16" s="235" t="s">
        <v>111</v>
      </c>
      <c r="D16" s="170">
        <v>91189.487785593607</v>
      </c>
      <c r="E16" s="345">
        <v>105350.6274081163</v>
      </c>
      <c r="F16" s="345">
        <v>118460.61081583094</v>
      </c>
      <c r="G16" s="345">
        <v>131229.81932570005</v>
      </c>
      <c r="H16" s="345">
        <v>141981.72357972828</v>
      </c>
      <c r="I16" s="345">
        <v>149490.87021525632</v>
      </c>
      <c r="J16" s="345">
        <v>153620.49709733558</v>
      </c>
      <c r="K16" s="167" t="s">
        <v>110</v>
      </c>
      <c r="L16" s="146" t="s">
        <v>127</v>
      </c>
    </row>
    <row r="17" spans="1:23" ht="21" customHeight="1" thickTop="1" thickBot="1">
      <c r="A17" s="173" t="s">
        <v>130</v>
      </c>
      <c r="B17" s="302">
        <v>10</v>
      </c>
      <c r="C17" s="236" t="s">
        <v>111</v>
      </c>
      <c r="D17" s="152">
        <v>83297.638520537163</v>
      </c>
      <c r="E17" s="338">
        <v>105291.66100789802</v>
      </c>
      <c r="F17" s="338">
        <v>116105.35029593854</v>
      </c>
      <c r="G17" s="338">
        <v>119084.75785966289</v>
      </c>
      <c r="H17" s="338">
        <v>107941.03071777604</v>
      </c>
      <c r="I17" s="338">
        <v>103349.78333624122</v>
      </c>
      <c r="J17" s="338">
        <v>110645.48835612476</v>
      </c>
      <c r="K17" s="168" t="s">
        <v>110</v>
      </c>
      <c r="L17" s="147" t="s">
        <v>129</v>
      </c>
    </row>
    <row r="18" spans="1:23" ht="21" customHeight="1" thickTop="1" thickBot="1">
      <c r="A18" s="172" t="s">
        <v>132</v>
      </c>
      <c r="B18" s="218">
        <v>11</v>
      </c>
      <c r="C18" s="235" t="s">
        <v>111</v>
      </c>
      <c r="D18" s="170">
        <v>184602.15562534903</v>
      </c>
      <c r="E18" s="345">
        <v>201298.33202862588</v>
      </c>
      <c r="F18" s="345">
        <v>238634.57766346168</v>
      </c>
      <c r="G18" s="345">
        <v>218226.86111763865</v>
      </c>
      <c r="H18" s="345">
        <v>269906.38766238827</v>
      </c>
      <c r="I18" s="345">
        <v>271016.77766220213</v>
      </c>
      <c r="J18" s="345">
        <v>298521.1091310418</v>
      </c>
      <c r="K18" s="167" t="s">
        <v>110</v>
      </c>
      <c r="L18" s="146" t="s">
        <v>131</v>
      </c>
    </row>
    <row r="19" spans="1:23" ht="21" customHeight="1" thickTop="1" thickBot="1">
      <c r="A19" s="173" t="s">
        <v>315</v>
      </c>
      <c r="B19" s="302" t="s">
        <v>305</v>
      </c>
      <c r="C19" s="236" t="s">
        <v>111</v>
      </c>
      <c r="D19" s="152">
        <v>505586.822292016</v>
      </c>
      <c r="E19" s="338">
        <v>512726.33202862588</v>
      </c>
      <c r="F19" s="338">
        <v>516091.57766346174</v>
      </c>
      <c r="G19" s="338">
        <v>338418.86111763865</v>
      </c>
      <c r="H19" s="338">
        <v>302382.38766238827</v>
      </c>
      <c r="I19" s="338">
        <v>354779.77766220208</v>
      </c>
      <c r="J19" s="338">
        <v>432291.1091310418</v>
      </c>
      <c r="K19" s="168" t="s">
        <v>110</v>
      </c>
      <c r="L19" s="147" t="s">
        <v>133</v>
      </c>
    </row>
    <row r="20" spans="1:23" ht="21" customHeight="1" thickTop="1" thickBot="1">
      <c r="A20" s="172" t="s">
        <v>302</v>
      </c>
      <c r="B20" s="218" t="s">
        <v>304</v>
      </c>
      <c r="C20" s="235" t="s">
        <v>111</v>
      </c>
      <c r="D20" s="170">
        <v>410282.822292016</v>
      </c>
      <c r="E20" s="345">
        <v>421376.33202862588</v>
      </c>
      <c r="F20" s="345">
        <v>418486.57766346174</v>
      </c>
      <c r="G20" s="345">
        <v>268279.86111763865</v>
      </c>
      <c r="H20" s="345">
        <v>239488.38766238827</v>
      </c>
      <c r="I20" s="345">
        <v>294405.77766220208</v>
      </c>
      <c r="J20" s="345">
        <v>337146.1091310418</v>
      </c>
      <c r="K20" s="167" t="s">
        <v>110</v>
      </c>
      <c r="L20" s="146" t="s">
        <v>134</v>
      </c>
    </row>
    <row r="21" spans="1:23" ht="21" customHeight="1" thickTop="1" thickBot="1">
      <c r="A21" s="173" t="s">
        <v>137</v>
      </c>
      <c r="B21" s="302">
        <v>14</v>
      </c>
      <c r="C21" s="236" t="s">
        <v>136</v>
      </c>
      <c r="D21" s="244">
        <v>4.6871691047785475</v>
      </c>
      <c r="E21" s="344">
        <v>4.4102737898317486</v>
      </c>
      <c r="F21" s="344">
        <v>3.9789778075862898</v>
      </c>
      <c r="G21" s="344">
        <v>3.657490700895849</v>
      </c>
      <c r="H21" s="344">
        <v>2.131266771553527</v>
      </c>
      <c r="I21" s="343">
        <v>1.5798310665621926</v>
      </c>
      <c r="J21" s="343">
        <v>1.4934209382844843</v>
      </c>
      <c r="K21" s="168" t="s">
        <v>136</v>
      </c>
      <c r="L21" s="147" t="s">
        <v>135</v>
      </c>
    </row>
    <row r="22" spans="1:23" ht="21" customHeight="1" thickTop="1" thickBot="1">
      <c r="A22" s="172" t="s">
        <v>263</v>
      </c>
      <c r="B22" s="218">
        <v>15</v>
      </c>
      <c r="C22" s="235" t="s">
        <v>136</v>
      </c>
      <c r="D22" s="221">
        <v>1.2307950109948109</v>
      </c>
      <c r="E22" s="342">
        <v>8.7335745410285881E-2</v>
      </c>
      <c r="F22" s="341">
        <v>-0.63137293025667418</v>
      </c>
      <c r="G22" s="341">
        <v>-0.60004858310350073</v>
      </c>
      <c r="H22" s="341">
        <v>-0.90985411315196529</v>
      </c>
      <c r="I22" s="341">
        <v>-0.72278015703476228</v>
      </c>
      <c r="J22" s="341">
        <v>-0.31858537896223282</v>
      </c>
      <c r="K22" s="167" t="s">
        <v>136</v>
      </c>
      <c r="L22" s="146" t="s">
        <v>262</v>
      </c>
    </row>
    <row r="23" spans="1:23" ht="21" customHeight="1" thickTop="1" thickBot="1">
      <c r="A23" s="173" t="s">
        <v>265</v>
      </c>
      <c r="B23" s="302">
        <v>16</v>
      </c>
      <c r="C23" s="236" t="s">
        <v>136</v>
      </c>
      <c r="D23" s="243">
        <v>9.7054795155960392</v>
      </c>
      <c r="E23" s="340">
        <v>10.4</v>
      </c>
      <c r="F23" s="340">
        <v>9.8000000000000007</v>
      </c>
      <c r="G23" s="340">
        <v>8.5</v>
      </c>
      <c r="H23" s="340">
        <v>5.3</v>
      </c>
      <c r="I23" s="340">
        <v>3.8</v>
      </c>
      <c r="J23" s="340">
        <v>3.1940868525133004</v>
      </c>
      <c r="K23" s="168" t="s">
        <v>136</v>
      </c>
      <c r="L23" s="147" t="s">
        <v>264</v>
      </c>
    </row>
    <row r="24" spans="1:23" ht="33.75" customHeight="1" thickTop="1" thickBot="1">
      <c r="A24" s="172" t="s">
        <v>139</v>
      </c>
      <c r="B24" s="218" t="s">
        <v>303</v>
      </c>
      <c r="C24" s="235" t="s">
        <v>136</v>
      </c>
      <c r="D24" s="221">
        <v>27.144423927114691</v>
      </c>
      <c r="E24" s="341">
        <v>27.827904935230922</v>
      </c>
      <c r="F24" s="341">
        <v>31.790072747796096</v>
      </c>
      <c r="G24" s="341">
        <v>37.067176232875113</v>
      </c>
      <c r="H24" s="341">
        <v>48.869070221690677</v>
      </c>
      <c r="I24" s="341">
        <v>44.602973129270197</v>
      </c>
      <c r="J24" s="341">
        <v>42.856660487983447</v>
      </c>
      <c r="K24" s="167" t="s">
        <v>136</v>
      </c>
      <c r="L24" s="249" t="s">
        <v>138</v>
      </c>
    </row>
    <row r="25" spans="1:23" ht="21" customHeight="1" thickTop="1">
      <c r="A25" s="174" t="s">
        <v>141</v>
      </c>
      <c r="B25" s="303" t="s">
        <v>306</v>
      </c>
      <c r="C25" s="237" t="s">
        <v>136</v>
      </c>
      <c r="D25" s="288">
        <v>60.32914849006378</v>
      </c>
      <c r="E25" s="339">
        <v>58.25195068174429</v>
      </c>
      <c r="F25" s="339">
        <v>55.749333890160116</v>
      </c>
      <c r="G25" s="339">
        <v>45.568986516367005</v>
      </c>
      <c r="H25" s="339">
        <v>43.361607464407683</v>
      </c>
      <c r="I25" s="339">
        <v>48.452251198027902</v>
      </c>
      <c r="J25" s="494">
        <v>48.40179100209297</v>
      </c>
      <c r="K25" s="169" t="s">
        <v>136</v>
      </c>
      <c r="L25" s="145" t="s">
        <v>140</v>
      </c>
    </row>
    <row r="26" spans="1:23" s="213" customFormat="1">
      <c r="A26" s="213" t="s">
        <v>312</v>
      </c>
      <c r="B26" s="304"/>
      <c r="C26" s="205"/>
      <c r="D26" s="205"/>
      <c r="E26" s="205"/>
      <c r="F26" s="214"/>
      <c r="G26" s="206"/>
      <c r="H26" s="206"/>
      <c r="I26" s="206"/>
      <c r="J26" s="206"/>
      <c r="K26" s="205"/>
      <c r="L26" s="198" t="s">
        <v>314</v>
      </c>
      <c r="M26"/>
      <c r="N26"/>
      <c r="O26"/>
      <c r="P26"/>
      <c r="Q26"/>
      <c r="R26"/>
      <c r="S26"/>
      <c r="T26"/>
      <c r="U26"/>
      <c r="V26"/>
      <c r="W26"/>
    </row>
    <row r="27" spans="1:23">
      <c r="A27" s="213" t="s">
        <v>313</v>
      </c>
      <c r="L27" s="198" t="s">
        <v>311</v>
      </c>
    </row>
    <row r="28" spans="1:23" ht="13.8">
      <c r="A28"/>
      <c r="B28"/>
      <c r="C28"/>
      <c r="D28"/>
      <c r="E28"/>
      <c r="F28"/>
      <c r="G28"/>
      <c r="H28"/>
      <c r="I28"/>
      <c r="J28"/>
      <c r="K28"/>
      <c r="L28"/>
    </row>
    <row r="29" spans="1:23" ht="13.8">
      <c r="A29"/>
      <c r="B29"/>
      <c r="C29"/>
      <c r="D29"/>
      <c r="E29"/>
      <c r="F29"/>
      <c r="G29"/>
      <c r="H29"/>
      <c r="I29"/>
      <c r="J29"/>
      <c r="K29"/>
      <c r="L29"/>
    </row>
    <row r="30" spans="1:23" ht="13.8">
      <c r="A30"/>
      <c r="B30"/>
      <c r="C30" s="496"/>
      <c r="D30" s="496"/>
      <c r="E30" s="496"/>
      <c r="F30" s="496"/>
      <c r="G30" s="496"/>
      <c r="H30" s="496"/>
      <c r="I30" s="496"/>
      <c r="J30" s="496"/>
      <c r="K30"/>
      <c r="L30"/>
    </row>
    <row r="31" spans="1:23" ht="13.8">
      <c r="A31"/>
      <c r="B31"/>
      <c r="C31"/>
      <c r="D31"/>
      <c r="E31"/>
      <c r="F31"/>
      <c r="G31"/>
      <c r="H31"/>
      <c r="I31"/>
      <c r="J31"/>
      <c r="K31"/>
      <c r="L31"/>
    </row>
    <row r="32" spans="1:23" ht="13.8">
      <c r="A32"/>
      <c r="B32"/>
      <c r="C32"/>
      <c r="D32"/>
      <c r="E32"/>
      <c r="F32"/>
      <c r="G32"/>
      <c r="H32"/>
      <c r="I32"/>
      <c r="J32"/>
      <c r="K32"/>
      <c r="L32"/>
    </row>
    <row r="33" spans="1:12" ht="13.8">
      <c r="A33"/>
      <c r="B33"/>
      <c r="C33"/>
      <c r="D33"/>
      <c r="E33"/>
      <c r="F33"/>
      <c r="G33"/>
      <c r="H33"/>
      <c r="I33"/>
      <c r="J33"/>
      <c r="K33"/>
      <c r="L33"/>
    </row>
    <row r="34" spans="1:12" ht="13.8">
      <c r="A34"/>
      <c r="B34"/>
      <c r="C34"/>
      <c r="D34"/>
      <c r="E34"/>
      <c r="F34"/>
      <c r="G34"/>
      <c r="H34"/>
      <c r="I34"/>
      <c r="J34"/>
      <c r="K34"/>
      <c r="L34"/>
    </row>
    <row r="35" spans="1:12" ht="13.8">
      <c r="A35"/>
      <c r="B35"/>
      <c r="C35"/>
      <c r="D35"/>
      <c r="E35"/>
      <c r="F35"/>
      <c r="G35"/>
      <c r="H35"/>
      <c r="I35"/>
      <c r="J35"/>
      <c r="K35"/>
      <c r="L35"/>
    </row>
    <row r="36" spans="1:12" ht="13.8">
      <c r="A36"/>
      <c r="B36"/>
      <c r="C36"/>
      <c r="D36"/>
      <c r="E36"/>
      <c r="F36"/>
      <c r="G36"/>
      <c r="H36"/>
      <c r="I36"/>
      <c r="J36"/>
      <c r="K36"/>
      <c r="L36"/>
    </row>
    <row r="37" spans="1:12" ht="13.8">
      <c r="A37"/>
      <c r="B37"/>
      <c r="C37"/>
      <c r="D37"/>
      <c r="E37"/>
      <c r="F37"/>
      <c r="G37"/>
      <c r="H37"/>
      <c r="I37"/>
      <c r="J37"/>
      <c r="K37"/>
      <c r="L37"/>
    </row>
    <row r="38" spans="1:12" ht="13.8">
      <c r="A38"/>
      <c r="B38"/>
      <c r="C38"/>
      <c r="D38"/>
      <c r="E38"/>
      <c r="F38"/>
      <c r="G38"/>
      <c r="H38"/>
      <c r="I38"/>
      <c r="J38"/>
      <c r="K38"/>
      <c r="L38"/>
    </row>
    <row r="39" spans="1:12" ht="13.8">
      <c r="A39"/>
      <c r="B39"/>
      <c r="C39"/>
      <c r="D39"/>
      <c r="E39"/>
      <c r="F39"/>
      <c r="G39"/>
      <c r="H39"/>
      <c r="I39"/>
      <c r="J39"/>
      <c r="K39"/>
      <c r="L39"/>
    </row>
    <row r="40" spans="1:12" ht="13.8">
      <c r="A40"/>
      <c r="B40"/>
      <c r="C40"/>
      <c r="D40"/>
      <c r="E40"/>
      <c r="F40"/>
      <c r="G40"/>
      <c r="H40"/>
      <c r="I40"/>
      <c r="J40"/>
      <c r="K40"/>
      <c r="L40"/>
    </row>
    <row r="41" spans="1:12" ht="13.8">
      <c r="A41"/>
      <c r="B41"/>
      <c r="C41"/>
      <c r="D41"/>
      <c r="E41"/>
      <c r="F41"/>
      <c r="G41"/>
      <c r="H41"/>
      <c r="I41"/>
      <c r="J41"/>
      <c r="K41"/>
      <c r="L41"/>
    </row>
    <row r="42" spans="1:12" ht="13.8">
      <c r="A42"/>
      <c r="B42"/>
      <c r="C42"/>
      <c r="D42"/>
      <c r="E42"/>
      <c r="F42"/>
      <c r="G42"/>
      <c r="H42"/>
      <c r="I42"/>
      <c r="J42"/>
      <c r="K42"/>
      <c r="L42"/>
    </row>
    <row r="43" spans="1:12" ht="13.8">
      <c r="A43"/>
      <c r="B43"/>
      <c r="C43"/>
      <c r="D43"/>
      <c r="E43"/>
      <c r="F43"/>
      <c r="G43"/>
      <c r="H43"/>
      <c r="I43"/>
      <c r="J43"/>
      <c r="K43"/>
      <c r="L43"/>
    </row>
    <row r="44" spans="1:12" ht="13.8">
      <c r="A44"/>
      <c r="B44"/>
      <c r="C44"/>
      <c r="D44"/>
      <c r="E44"/>
      <c r="F44"/>
      <c r="G44"/>
      <c r="H44"/>
      <c r="I44"/>
      <c r="J44"/>
      <c r="K44"/>
      <c r="L44"/>
    </row>
    <row r="45" spans="1:12" ht="13.8">
      <c r="A45"/>
      <c r="B45"/>
      <c r="C45"/>
      <c r="D45"/>
      <c r="E45"/>
      <c r="F45"/>
      <c r="G45"/>
      <c r="H45"/>
      <c r="I45"/>
      <c r="J45"/>
      <c r="K45"/>
      <c r="L45"/>
    </row>
    <row r="46" spans="1:12" ht="13.8">
      <c r="A46"/>
      <c r="B46"/>
      <c r="C46"/>
      <c r="D46"/>
      <c r="E46"/>
      <c r="F46"/>
      <c r="G46"/>
      <c r="H46"/>
      <c r="I46"/>
      <c r="J46"/>
      <c r="K46"/>
      <c r="L46"/>
    </row>
    <row r="47" spans="1:12" ht="13.8">
      <c r="A47"/>
      <c r="B47"/>
      <c r="C47"/>
      <c r="D47"/>
      <c r="E47"/>
      <c r="F47"/>
      <c r="G47"/>
      <c r="H47"/>
      <c r="I47"/>
      <c r="J47"/>
      <c r="K47"/>
      <c r="L47"/>
    </row>
    <row r="48" spans="1:12" ht="13.8">
      <c r="A48"/>
      <c r="B48"/>
      <c r="C48"/>
      <c r="D48"/>
      <c r="E48"/>
      <c r="F48"/>
      <c r="G48"/>
      <c r="H48"/>
      <c r="I48"/>
      <c r="J48"/>
      <c r="K48"/>
      <c r="L48"/>
    </row>
    <row r="49" spans="1:12" ht="13.8">
      <c r="A49"/>
      <c r="B49"/>
      <c r="C49"/>
      <c r="D49"/>
      <c r="E49"/>
      <c r="F49"/>
      <c r="G49"/>
      <c r="H49"/>
      <c r="I49"/>
      <c r="J49"/>
      <c r="K49"/>
      <c r="L49"/>
    </row>
    <row r="50" spans="1:12" ht="13.8">
      <c r="A50"/>
      <c r="B50"/>
      <c r="C50"/>
      <c r="D50"/>
      <c r="E50"/>
      <c r="F50"/>
      <c r="G50"/>
      <c r="H50"/>
      <c r="I50"/>
      <c r="J50"/>
      <c r="K50"/>
      <c r="L50"/>
    </row>
    <row r="51" spans="1:12" ht="13.8">
      <c r="A51"/>
      <c r="B51"/>
      <c r="C51"/>
      <c r="D51"/>
      <c r="E51"/>
      <c r="F51"/>
      <c r="G51"/>
      <c r="H51"/>
      <c r="I51"/>
      <c r="J51"/>
      <c r="K51"/>
      <c r="L51"/>
    </row>
    <row r="52" spans="1:12" ht="13.8">
      <c r="A52"/>
      <c r="B52"/>
      <c r="C52"/>
      <c r="D52"/>
      <c r="E52"/>
      <c r="F52"/>
      <c r="G52"/>
      <c r="H52"/>
      <c r="I52"/>
      <c r="J52"/>
      <c r="K52"/>
      <c r="L52"/>
    </row>
    <row r="53" spans="1:12" ht="13.8">
      <c r="A53"/>
      <c r="B53"/>
      <c r="C53"/>
      <c r="D53"/>
      <c r="E53"/>
      <c r="F53"/>
      <c r="G53"/>
      <c r="H53"/>
      <c r="I53"/>
      <c r="J53"/>
      <c r="K53"/>
      <c r="L53"/>
    </row>
    <row r="54" spans="1:12" ht="13.8">
      <c r="A54"/>
      <c r="B54"/>
      <c r="C54"/>
      <c r="D54"/>
      <c r="E54"/>
      <c r="F54"/>
      <c r="G54"/>
      <c r="H54"/>
      <c r="I54"/>
      <c r="J54"/>
      <c r="K54"/>
      <c r="L54"/>
    </row>
    <row r="55" spans="1:12" ht="13.8">
      <c r="A55"/>
      <c r="B55"/>
      <c r="C55"/>
      <c r="D55"/>
      <c r="E55"/>
      <c r="F55"/>
      <c r="G55"/>
      <c r="H55"/>
      <c r="I55"/>
      <c r="J55"/>
      <c r="K55"/>
      <c r="L55"/>
    </row>
    <row r="56" spans="1:12" ht="13.8">
      <c r="A56"/>
      <c r="B56"/>
      <c r="C56"/>
      <c r="D56"/>
      <c r="E56"/>
      <c r="F56"/>
      <c r="G56"/>
      <c r="H56"/>
      <c r="I56"/>
      <c r="J56"/>
      <c r="K56"/>
      <c r="L56"/>
    </row>
    <row r="57" spans="1:12" ht="13.8">
      <c r="A57"/>
      <c r="B57"/>
      <c r="C57"/>
      <c r="D57"/>
      <c r="E57"/>
      <c r="F57"/>
      <c r="G57"/>
      <c r="H57"/>
      <c r="I57"/>
      <c r="J57"/>
      <c r="K57"/>
      <c r="L57"/>
    </row>
  </sheetData>
  <mergeCells count="4">
    <mergeCell ref="A3:L3"/>
    <mergeCell ref="A4:L4"/>
    <mergeCell ref="A1:L1"/>
    <mergeCell ref="A2:L2"/>
  </mergeCells>
  <printOptions horizontalCentered="1" verticalCentered="1"/>
  <pageMargins left="0" right="0" top="0" bottom="0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view="pageBreakPreview" zoomScale="90" zoomScaleNormal="100" zoomScaleSheetLayoutView="90" workbookViewId="0">
      <pane ySplit="7" topLeftCell="A73" activePane="bottomLeft" state="frozen"/>
      <selection pane="bottomLeft" activeCell="A6" sqref="A6"/>
    </sheetView>
  </sheetViews>
  <sheetFormatPr defaultColWidth="9.09765625" defaultRowHeight="13.8"/>
  <cols>
    <col min="1" max="1" width="5.69921875" style="213" customWidth="1"/>
    <col min="2" max="2" width="35.69921875" style="514" customWidth="1"/>
    <col min="3" max="5" width="9.69921875" style="213" customWidth="1"/>
    <col min="6" max="6" width="35.69921875" style="514" customWidth="1"/>
    <col min="7" max="7" width="5.69921875" style="213" customWidth="1"/>
    <col min="8" max="16384" width="9.09765625" style="213"/>
  </cols>
  <sheetData>
    <row r="1" spans="1:10" s="13" customFormat="1" ht="20.25" customHeight="1">
      <c r="A1" s="606" t="s">
        <v>371</v>
      </c>
      <c r="B1" s="606"/>
      <c r="C1" s="606"/>
      <c r="D1" s="606"/>
      <c r="E1" s="606"/>
      <c r="F1" s="606"/>
      <c r="G1" s="255"/>
      <c r="H1" s="213"/>
      <c r="I1" s="213"/>
      <c r="J1" s="213"/>
    </row>
    <row r="2" spans="1:10" s="13" customFormat="1" ht="20.25" customHeight="1">
      <c r="A2" s="606" t="s">
        <v>428</v>
      </c>
      <c r="B2" s="606"/>
      <c r="C2" s="606"/>
      <c r="D2" s="606"/>
      <c r="E2" s="606"/>
      <c r="F2" s="606"/>
      <c r="G2" s="606"/>
      <c r="H2" s="213"/>
      <c r="I2" s="213"/>
      <c r="J2" s="213"/>
    </row>
    <row r="3" spans="1:10" s="12" customFormat="1" ht="15.75" customHeight="1">
      <c r="A3" s="604" t="s">
        <v>372</v>
      </c>
      <c r="B3" s="604"/>
      <c r="C3" s="604"/>
      <c r="D3" s="604"/>
      <c r="E3" s="604"/>
      <c r="F3" s="604"/>
      <c r="G3" s="257"/>
      <c r="H3" s="213"/>
      <c r="I3" s="213"/>
      <c r="J3" s="213"/>
    </row>
    <row r="4" spans="1:10" s="12" customFormat="1" ht="15.6">
      <c r="A4" s="605" t="s">
        <v>428</v>
      </c>
      <c r="B4" s="605"/>
      <c r="C4" s="605"/>
      <c r="D4" s="605"/>
      <c r="E4" s="605"/>
      <c r="F4" s="605"/>
      <c r="G4" s="605"/>
      <c r="H4" s="213"/>
      <c r="I4" s="213"/>
      <c r="J4" s="213"/>
    </row>
    <row r="6" spans="1:10" ht="15.75" customHeight="1">
      <c r="A6" s="372" t="s">
        <v>448</v>
      </c>
      <c r="B6" s="512"/>
      <c r="C6" s="513"/>
      <c r="D6" s="513"/>
      <c r="E6" s="513"/>
      <c r="G6" s="154" t="s">
        <v>447</v>
      </c>
    </row>
    <row r="7" spans="1:10" s="515" customFormat="1" ht="51.75" customHeight="1">
      <c r="A7" s="586" t="s">
        <v>399</v>
      </c>
      <c r="B7" s="564" t="s">
        <v>332</v>
      </c>
      <c r="C7" s="562">
        <v>2015</v>
      </c>
      <c r="D7" s="562">
        <v>2016</v>
      </c>
      <c r="E7" s="562">
        <v>2017</v>
      </c>
      <c r="F7" s="564" t="s">
        <v>334</v>
      </c>
      <c r="G7" s="562" t="s">
        <v>398</v>
      </c>
    </row>
    <row r="8" spans="1:10" s="517" customFormat="1">
      <c r="A8" s="381">
        <v>1</v>
      </c>
      <c r="B8" s="414" t="s">
        <v>159</v>
      </c>
      <c r="C8" s="516"/>
      <c r="D8" s="608" t="s">
        <v>52</v>
      </c>
      <c r="E8" s="609"/>
      <c r="F8" s="610"/>
      <c r="G8" s="381">
        <v>1</v>
      </c>
    </row>
    <row r="9" spans="1:10" ht="14.4" thickBot="1">
      <c r="A9" s="518"/>
      <c r="B9" s="378" t="s">
        <v>395</v>
      </c>
      <c r="C9" s="428">
        <v>950</v>
      </c>
      <c r="D9" s="428">
        <v>1016</v>
      </c>
      <c r="E9" s="428">
        <v>1129</v>
      </c>
      <c r="F9" s="402" t="s">
        <v>408</v>
      </c>
      <c r="G9" s="518"/>
    </row>
    <row r="10" spans="1:10" ht="15" thickTop="1" thickBot="1">
      <c r="A10" s="519"/>
      <c r="B10" s="379" t="s">
        <v>393</v>
      </c>
      <c r="C10" s="428">
        <v>526</v>
      </c>
      <c r="D10" s="428">
        <v>563</v>
      </c>
      <c r="E10" s="510">
        <v>625</v>
      </c>
      <c r="F10" s="403" t="s">
        <v>333</v>
      </c>
      <c r="G10" s="519"/>
    </row>
    <row r="11" spans="1:10" ht="14.4" thickTop="1">
      <c r="A11" s="520"/>
      <c r="B11" s="380" t="s">
        <v>394</v>
      </c>
      <c r="C11" s="429">
        <v>1476</v>
      </c>
      <c r="D11" s="429">
        <v>1578</v>
      </c>
      <c r="E11" s="533">
        <v>1754</v>
      </c>
      <c r="F11" s="404" t="s">
        <v>409</v>
      </c>
      <c r="G11" s="520"/>
    </row>
    <row r="12" spans="1:10" s="517" customFormat="1">
      <c r="A12" s="377">
        <v>2</v>
      </c>
      <c r="B12" s="413" t="s">
        <v>335</v>
      </c>
      <c r="C12" s="521"/>
      <c r="D12" s="430"/>
      <c r="E12" s="507"/>
      <c r="F12" s="427" t="s">
        <v>75</v>
      </c>
      <c r="G12" s="377">
        <v>2</v>
      </c>
    </row>
    <row r="13" spans="1:10" ht="14.4" thickBot="1">
      <c r="A13" s="373"/>
      <c r="B13" s="374" t="s">
        <v>395</v>
      </c>
      <c r="C13" s="431">
        <v>221041</v>
      </c>
      <c r="D13" s="431">
        <v>163984</v>
      </c>
      <c r="E13" s="431">
        <v>195981</v>
      </c>
      <c r="F13" s="405" t="s">
        <v>408</v>
      </c>
      <c r="G13" s="373"/>
    </row>
    <row r="14" spans="1:10" ht="15" thickTop="1" thickBot="1">
      <c r="A14" s="167"/>
      <c r="B14" s="375" t="s">
        <v>393</v>
      </c>
      <c r="C14" s="432">
        <v>31793</v>
      </c>
      <c r="D14" s="431">
        <v>29543</v>
      </c>
      <c r="E14" s="431">
        <v>35235</v>
      </c>
      <c r="F14" s="406" t="s">
        <v>333</v>
      </c>
      <c r="G14" s="167"/>
    </row>
    <row r="15" spans="1:10" ht="14.4" thickTop="1">
      <c r="A15" s="346"/>
      <c r="B15" s="376" t="s">
        <v>394</v>
      </c>
      <c r="C15" s="433">
        <v>252834</v>
      </c>
      <c r="D15" s="434">
        <v>193527</v>
      </c>
      <c r="E15" s="434">
        <v>231215</v>
      </c>
      <c r="F15" s="407" t="s">
        <v>409</v>
      </c>
      <c r="G15" s="346"/>
    </row>
    <row r="16" spans="1:10" s="517" customFormat="1">
      <c r="A16" s="381">
        <v>2.1</v>
      </c>
      <c r="B16" s="414" t="s">
        <v>336</v>
      </c>
      <c r="C16" s="565"/>
      <c r="D16" s="566"/>
      <c r="E16" s="566"/>
      <c r="F16" s="567" t="s">
        <v>337</v>
      </c>
      <c r="G16" s="381">
        <v>2.1</v>
      </c>
    </row>
    <row r="17" spans="1:7" ht="14.4" thickBot="1">
      <c r="A17" s="518"/>
      <c r="B17" s="378" t="s">
        <v>395</v>
      </c>
      <c r="C17" s="428">
        <v>518</v>
      </c>
      <c r="D17" s="428">
        <v>471</v>
      </c>
      <c r="E17" s="428">
        <v>486</v>
      </c>
      <c r="F17" s="408" t="s">
        <v>408</v>
      </c>
      <c r="G17" s="518"/>
    </row>
    <row r="18" spans="1:7" ht="15" thickTop="1" thickBot="1">
      <c r="A18" s="519"/>
      <c r="B18" s="379" t="s">
        <v>393</v>
      </c>
      <c r="C18" s="428">
        <v>561</v>
      </c>
      <c r="D18" s="428">
        <v>748</v>
      </c>
      <c r="E18" s="428">
        <v>772</v>
      </c>
      <c r="F18" s="408" t="s">
        <v>333</v>
      </c>
      <c r="G18" s="519"/>
    </row>
    <row r="19" spans="1:7" ht="14.4" thickTop="1">
      <c r="A19" s="520"/>
      <c r="B19" s="380" t="s">
        <v>394</v>
      </c>
      <c r="C19" s="429">
        <v>1079</v>
      </c>
      <c r="D19" s="429">
        <v>1219</v>
      </c>
      <c r="E19" s="429">
        <v>1258</v>
      </c>
      <c r="F19" s="409" t="s">
        <v>409</v>
      </c>
      <c r="G19" s="520"/>
    </row>
    <row r="20" spans="1:7" s="517" customFormat="1">
      <c r="A20" s="377">
        <v>2.2000000000000002</v>
      </c>
      <c r="B20" s="413" t="s">
        <v>338</v>
      </c>
      <c r="C20" s="521"/>
      <c r="D20" s="568"/>
      <c r="E20" s="569"/>
      <c r="F20" s="570" t="s">
        <v>339</v>
      </c>
      <c r="G20" s="377">
        <v>2.2000000000000002</v>
      </c>
    </row>
    <row r="21" spans="1:7" ht="14.4" thickBot="1">
      <c r="A21" s="373"/>
      <c r="B21" s="374" t="s">
        <v>395</v>
      </c>
      <c r="C21" s="431">
        <v>54088</v>
      </c>
      <c r="D21" s="431">
        <v>46073</v>
      </c>
      <c r="E21" s="431">
        <v>54943</v>
      </c>
      <c r="F21" s="410" t="s">
        <v>408</v>
      </c>
      <c r="G21" s="373"/>
    </row>
    <row r="22" spans="1:7" ht="15" thickTop="1" thickBot="1">
      <c r="A22" s="167"/>
      <c r="B22" s="375" t="s">
        <v>393</v>
      </c>
      <c r="C22" s="432">
        <v>12091</v>
      </c>
      <c r="D22" s="432">
        <v>10951</v>
      </c>
      <c r="E22" s="432">
        <v>13059</v>
      </c>
      <c r="F22" s="411" t="s">
        <v>333</v>
      </c>
      <c r="G22" s="167"/>
    </row>
    <row r="23" spans="1:7" ht="14.4" thickTop="1">
      <c r="A23" s="346"/>
      <c r="B23" s="376" t="s">
        <v>394</v>
      </c>
      <c r="C23" s="433">
        <v>66179</v>
      </c>
      <c r="D23" s="433">
        <v>57024</v>
      </c>
      <c r="E23" s="433">
        <v>68002</v>
      </c>
      <c r="F23" s="412" t="s">
        <v>409</v>
      </c>
      <c r="G23" s="346"/>
    </row>
    <row r="24" spans="1:7" s="517" customFormat="1" ht="21" customHeight="1">
      <c r="A24" s="381">
        <v>2.2999999999999998</v>
      </c>
      <c r="B24" s="414" t="s">
        <v>340</v>
      </c>
      <c r="C24" s="516"/>
      <c r="D24" s="435"/>
      <c r="E24" s="508"/>
      <c r="F24" s="436" t="s">
        <v>341</v>
      </c>
      <c r="G24" s="381">
        <v>2.2999999999999998</v>
      </c>
    </row>
    <row r="25" spans="1:7" ht="14.4" thickBot="1">
      <c r="A25" s="518"/>
      <c r="B25" s="378" t="s">
        <v>395</v>
      </c>
      <c r="C25" s="428">
        <v>159119</v>
      </c>
      <c r="D25" s="428">
        <v>110575</v>
      </c>
      <c r="E25" s="428">
        <v>132161</v>
      </c>
      <c r="F25" s="402" t="s">
        <v>408</v>
      </c>
      <c r="G25" s="518"/>
    </row>
    <row r="26" spans="1:7" ht="15" thickTop="1" thickBot="1">
      <c r="A26" s="519"/>
      <c r="B26" s="379" t="s">
        <v>393</v>
      </c>
      <c r="C26" s="428">
        <v>17327</v>
      </c>
      <c r="D26" s="428">
        <v>15024</v>
      </c>
      <c r="E26" s="428">
        <v>17957</v>
      </c>
      <c r="F26" s="403" t="s">
        <v>333</v>
      </c>
      <c r="G26" s="519"/>
    </row>
    <row r="27" spans="1:7" ht="14.4" thickTop="1">
      <c r="A27" s="520"/>
      <c r="B27" s="380" t="s">
        <v>394</v>
      </c>
      <c r="C27" s="429">
        <v>176446</v>
      </c>
      <c r="D27" s="429">
        <v>125599</v>
      </c>
      <c r="E27" s="429">
        <v>150118</v>
      </c>
      <c r="F27" s="404" t="s">
        <v>409</v>
      </c>
      <c r="G27" s="520"/>
    </row>
    <row r="28" spans="1:7" s="517" customFormat="1">
      <c r="A28" s="377">
        <v>2.4</v>
      </c>
      <c r="B28" s="413" t="s">
        <v>342</v>
      </c>
      <c r="C28" s="522"/>
      <c r="D28" s="571"/>
      <c r="E28" s="572"/>
      <c r="F28" s="570" t="s">
        <v>343</v>
      </c>
      <c r="G28" s="377">
        <v>2.4</v>
      </c>
    </row>
    <row r="29" spans="1:7" ht="14.4" thickBot="1">
      <c r="A29" s="373"/>
      <c r="B29" s="374" t="s">
        <v>395</v>
      </c>
      <c r="C29" s="431">
        <v>7317</v>
      </c>
      <c r="D29" s="431">
        <v>6864</v>
      </c>
      <c r="E29" s="431">
        <v>8390</v>
      </c>
      <c r="F29" s="410" t="s">
        <v>408</v>
      </c>
      <c r="G29" s="373"/>
    </row>
    <row r="30" spans="1:7" ht="15" thickTop="1" thickBot="1">
      <c r="A30" s="167"/>
      <c r="B30" s="375" t="s">
        <v>393</v>
      </c>
      <c r="C30" s="432">
        <v>1814</v>
      </c>
      <c r="D30" s="432">
        <v>2820</v>
      </c>
      <c r="E30" s="432">
        <v>3447</v>
      </c>
      <c r="F30" s="411" t="s">
        <v>333</v>
      </c>
      <c r="G30" s="167"/>
    </row>
    <row r="31" spans="1:7" ht="14.4" thickTop="1">
      <c r="A31" s="346"/>
      <c r="B31" s="376" t="s">
        <v>394</v>
      </c>
      <c r="C31" s="433">
        <v>9131</v>
      </c>
      <c r="D31" s="433">
        <v>9684</v>
      </c>
      <c r="E31" s="433">
        <v>11837</v>
      </c>
      <c r="F31" s="412" t="s">
        <v>409</v>
      </c>
      <c r="G31" s="346"/>
    </row>
    <row r="32" spans="1:7" s="517" customFormat="1">
      <c r="A32" s="381">
        <v>3</v>
      </c>
      <c r="B32" s="414" t="s">
        <v>50</v>
      </c>
      <c r="C32" s="516"/>
      <c r="D32" s="435"/>
      <c r="E32" s="508"/>
      <c r="F32" s="436" t="s">
        <v>49</v>
      </c>
      <c r="G32" s="381">
        <v>3</v>
      </c>
    </row>
    <row r="33" spans="1:7" ht="14.4" thickBot="1">
      <c r="A33" s="518"/>
      <c r="B33" s="378" t="s">
        <v>395</v>
      </c>
      <c r="C33" s="573">
        <v>52489</v>
      </c>
      <c r="D33" s="573">
        <v>46814</v>
      </c>
      <c r="E33" s="573">
        <v>52784.694873801622</v>
      </c>
      <c r="F33" s="402" t="s">
        <v>408</v>
      </c>
      <c r="G33" s="518"/>
    </row>
    <row r="34" spans="1:7" ht="15" thickTop="1" thickBot="1">
      <c r="A34" s="519"/>
      <c r="B34" s="379" t="s">
        <v>393</v>
      </c>
      <c r="C34" s="573">
        <v>48472</v>
      </c>
      <c r="D34" s="573">
        <v>48145</v>
      </c>
      <c r="E34" s="573">
        <v>54285.451674695163</v>
      </c>
      <c r="F34" s="403" t="s">
        <v>333</v>
      </c>
      <c r="G34" s="519"/>
    </row>
    <row r="35" spans="1:7" ht="14.4" thickTop="1">
      <c r="A35" s="520"/>
      <c r="B35" s="380" t="s">
        <v>394</v>
      </c>
      <c r="C35" s="574">
        <v>100961</v>
      </c>
      <c r="D35" s="574">
        <v>94959</v>
      </c>
      <c r="E35" s="574">
        <v>107070.14654849678</v>
      </c>
      <c r="F35" s="404" t="s">
        <v>409</v>
      </c>
      <c r="G35" s="520"/>
    </row>
    <row r="36" spans="1:7" s="517" customFormat="1" ht="27.6">
      <c r="A36" s="377">
        <v>4</v>
      </c>
      <c r="B36" s="416" t="s">
        <v>344</v>
      </c>
      <c r="C36" s="522"/>
      <c r="D36" s="524"/>
      <c r="E36" s="524"/>
      <c r="F36" s="525" t="s">
        <v>345</v>
      </c>
      <c r="G36" s="377">
        <v>4</v>
      </c>
    </row>
    <row r="37" spans="1:7" ht="14.4" thickBot="1">
      <c r="A37" s="373"/>
      <c r="B37" s="374" t="s">
        <v>395</v>
      </c>
      <c r="C37" s="431">
        <v>3950</v>
      </c>
      <c r="D37" s="437">
        <v>5979</v>
      </c>
      <c r="E37" s="437">
        <v>6161</v>
      </c>
      <c r="F37" s="400" t="s">
        <v>408</v>
      </c>
      <c r="G37" s="373"/>
    </row>
    <row r="38" spans="1:7" ht="15" thickTop="1" thickBot="1">
      <c r="A38" s="167"/>
      <c r="B38" s="375" t="s">
        <v>393</v>
      </c>
      <c r="C38" s="432">
        <v>11762</v>
      </c>
      <c r="D38" s="438">
        <v>12033</v>
      </c>
      <c r="E38" s="438">
        <v>12399</v>
      </c>
      <c r="F38" s="401" t="s">
        <v>333</v>
      </c>
      <c r="G38" s="167"/>
    </row>
    <row r="39" spans="1:7" ht="14.4" thickTop="1">
      <c r="A39" s="346"/>
      <c r="B39" s="376" t="s">
        <v>394</v>
      </c>
      <c r="C39" s="433">
        <v>15712</v>
      </c>
      <c r="D39" s="439">
        <v>18012</v>
      </c>
      <c r="E39" s="439">
        <v>18560</v>
      </c>
      <c r="F39" s="439" t="s">
        <v>409</v>
      </c>
      <c r="G39" s="346"/>
    </row>
    <row r="40" spans="1:7" s="517" customFormat="1">
      <c r="A40" s="381">
        <v>5</v>
      </c>
      <c r="B40" s="414" t="s">
        <v>48</v>
      </c>
      <c r="C40" s="516"/>
      <c r="D40" s="435"/>
      <c r="E40" s="508"/>
      <c r="F40" s="436" t="s">
        <v>46</v>
      </c>
      <c r="G40" s="381">
        <v>5</v>
      </c>
    </row>
    <row r="41" spans="1:7" ht="14.4" thickBot="1">
      <c r="A41" s="518"/>
      <c r="B41" s="378" t="s">
        <v>395</v>
      </c>
      <c r="C41" s="428">
        <v>60693</v>
      </c>
      <c r="D41" s="428">
        <v>77079</v>
      </c>
      <c r="E41" s="428">
        <v>91089</v>
      </c>
      <c r="F41" s="402" t="s">
        <v>408</v>
      </c>
      <c r="G41" s="518"/>
    </row>
    <row r="42" spans="1:7" ht="15" thickTop="1" thickBot="1">
      <c r="A42" s="519"/>
      <c r="B42" s="379" t="s">
        <v>393</v>
      </c>
      <c r="C42" s="428">
        <v>68502</v>
      </c>
      <c r="D42" s="428">
        <v>73709</v>
      </c>
      <c r="E42" s="428">
        <v>87106</v>
      </c>
      <c r="F42" s="403" t="s">
        <v>333</v>
      </c>
      <c r="G42" s="519"/>
    </row>
    <row r="43" spans="1:7" ht="14.4" thickTop="1">
      <c r="A43" s="520"/>
      <c r="B43" s="380" t="s">
        <v>394</v>
      </c>
      <c r="C43" s="429">
        <v>129195</v>
      </c>
      <c r="D43" s="429">
        <v>150788</v>
      </c>
      <c r="E43" s="429">
        <v>178195</v>
      </c>
      <c r="F43" s="404" t="s">
        <v>409</v>
      </c>
      <c r="G43" s="520"/>
    </row>
    <row r="44" spans="1:7" s="517" customFormat="1" ht="27.6">
      <c r="A44" s="377">
        <v>6</v>
      </c>
      <c r="B44" s="416" t="s">
        <v>179</v>
      </c>
      <c r="C44" s="521"/>
      <c r="D44" s="521"/>
      <c r="E44" s="521"/>
      <c r="F44" s="526" t="s">
        <v>178</v>
      </c>
      <c r="G44" s="377">
        <v>6</v>
      </c>
    </row>
    <row r="45" spans="1:7" ht="14.4" thickBot="1">
      <c r="A45" s="373"/>
      <c r="B45" s="374" t="s">
        <v>395</v>
      </c>
      <c r="C45" s="431">
        <v>51465</v>
      </c>
      <c r="D45" s="431">
        <v>46981</v>
      </c>
      <c r="E45" s="431">
        <v>47575</v>
      </c>
      <c r="F45" s="410" t="s">
        <v>408</v>
      </c>
      <c r="G45" s="373"/>
    </row>
    <row r="46" spans="1:7" ht="15" thickTop="1" thickBot="1">
      <c r="A46" s="167"/>
      <c r="B46" s="375" t="s">
        <v>393</v>
      </c>
      <c r="C46" s="432">
        <v>13375</v>
      </c>
      <c r="D46" s="432">
        <v>13259</v>
      </c>
      <c r="E46" s="432">
        <v>13427</v>
      </c>
      <c r="F46" s="411" t="s">
        <v>333</v>
      </c>
      <c r="G46" s="167"/>
    </row>
    <row r="47" spans="1:7" ht="14.4" thickTop="1">
      <c r="A47" s="346"/>
      <c r="B47" s="376" t="s">
        <v>394</v>
      </c>
      <c r="C47" s="433">
        <v>64840</v>
      </c>
      <c r="D47" s="433">
        <v>60240</v>
      </c>
      <c r="E47" s="433">
        <v>61002</v>
      </c>
      <c r="F47" s="509" t="s">
        <v>409</v>
      </c>
      <c r="G47" s="346"/>
    </row>
    <row r="48" spans="1:7" s="517" customFormat="1">
      <c r="A48" s="381">
        <v>7</v>
      </c>
      <c r="B48" s="414" t="s">
        <v>181</v>
      </c>
      <c r="C48" s="516"/>
      <c r="D48" s="608" t="s">
        <v>400</v>
      </c>
      <c r="E48" s="609"/>
      <c r="F48" s="610" t="s">
        <v>180</v>
      </c>
      <c r="G48" s="381">
        <v>7</v>
      </c>
    </row>
    <row r="49" spans="1:7" ht="14.4" thickBot="1">
      <c r="A49" s="518"/>
      <c r="B49" s="378" t="s">
        <v>395</v>
      </c>
      <c r="C49" s="428">
        <v>21657</v>
      </c>
      <c r="D49" s="428">
        <v>24927</v>
      </c>
      <c r="E49" s="428">
        <v>25778</v>
      </c>
      <c r="F49" s="402" t="s">
        <v>408</v>
      </c>
      <c r="G49" s="518"/>
    </row>
    <row r="50" spans="1:7" ht="15" thickTop="1" thickBot="1">
      <c r="A50" s="519"/>
      <c r="B50" s="379" t="s">
        <v>393</v>
      </c>
      <c r="C50" s="428">
        <v>26133</v>
      </c>
      <c r="D50" s="428">
        <v>29845</v>
      </c>
      <c r="E50" s="428">
        <v>30864</v>
      </c>
      <c r="F50" s="403" t="s">
        <v>333</v>
      </c>
      <c r="G50" s="519"/>
    </row>
    <row r="51" spans="1:7" ht="14.4" thickTop="1">
      <c r="A51" s="520"/>
      <c r="B51" s="380" t="s">
        <v>394</v>
      </c>
      <c r="C51" s="429">
        <v>47789</v>
      </c>
      <c r="D51" s="429">
        <v>54772</v>
      </c>
      <c r="E51" s="429">
        <v>56642</v>
      </c>
      <c r="F51" s="404" t="s">
        <v>409</v>
      </c>
      <c r="G51" s="520"/>
    </row>
    <row r="52" spans="1:7" s="517" customFormat="1">
      <c r="A52" s="377">
        <v>8</v>
      </c>
      <c r="B52" s="413" t="s">
        <v>183</v>
      </c>
      <c r="C52" s="522"/>
      <c r="D52" s="522"/>
      <c r="E52" s="522"/>
      <c r="F52" s="527" t="s">
        <v>182</v>
      </c>
      <c r="G52" s="377">
        <v>8</v>
      </c>
    </row>
    <row r="53" spans="1:7" ht="14.4" thickBot="1">
      <c r="A53" s="373"/>
      <c r="B53" s="374" t="s">
        <v>395</v>
      </c>
      <c r="C53" s="431">
        <v>6231</v>
      </c>
      <c r="D53" s="431">
        <v>5620</v>
      </c>
      <c r="E53" s="431">
        <v>5378</v>
      </c>
      <c r="F53" s="410" t="s">
        <v>408</v>
      </c>
      <c r="G53" s="373"/>
    </row>
    <row r="54" spans="1:7" ht="15" thickTop="1" thickBot="1">
      <c r="A54" s="167"/>
      <c r="B54" s="375" t="s">
        <v>393</v>
      </c>
      <c r="C54" s="432">
        <v>5390</v>
      </c>
      <c r="D54" s="432">
        <v>5306</v>
      </c>
      <c r="E54" s="432">
        <v>5176</v>
      </c>
      <c r="F54" s="411" t="s">
        <v>333</v>
      </c>
      <c r="G54" s="167"/>
    </row>
    <row r="55" spans="1:7" ht="14.4" thickTop="1">
      <c r="A55" s="346"/>
      <c r="B55" s="376" t="s">
        <v>394</v>
      </c>
      <c r="C55" s="433">
        <v>11621</v>
      </c>
      <c r="D55" s="433">
        <v>10927</v>
      </c>
      <c r="E55" s="433">
        <v>10554</v>
      </c>
      <c r="F55" s="439" t="s">
        <v>409</v>
      </c>
      <c r="G55" s="346"/>
    </row>
    <row r="56" spans="1:7" s="517" customFormat="1">
      <c r="A56" s="381">
        <v>8.1</v>
      </c>
      <c r="B56" s="414" t="s">
        <v>346</v>
      </c>
      <c r="C56" s="516"/>
      <c r="D56" s="608" t="s">
        <v>401</v>
      </c>
      <c r="E56" s="609"/>
      <c r="F56" s="610" t="s">
        <v>347</v>
      </c>
      <c r="G56" s="381">
        <v>8.1</v>
      </c>
    </row>
    <row r="57" spans="1:7" ht="14.4" thickBot="1">
      <c r="A57" s="518"/>
      <c r="B57" s="378" t="s">
        <v>395</v>
      </c>
      <c r="C57" s="428">
        <v>3885</v>
      </c>
      <c r="D57" s="428">
        <v>3576</v>
      </c>
      <c r="E57" s="428">
        <v>3333</v>
      </c>
      <c r="F57" s="402" t="s">
        <v>408</v>
      </c>
      <c r="G57" s="518"/>
    </row>
    <row r="58" spans="1:7" ht="15" thickTop="1" thickBot="1">
      <c r="A58" s="519"/>
      <c r="B58" s="379" t="s">
        <v>393</v>
      </c>
      <c r="C58" s="428">
        <v>1843</v>
      </c>
      <c r="D58" s="428">
        <v>1909</v>
      </c>
      <c r="E58" s="428">
        <v>1779</v>
      </c>
      <c r="F58" s="403" t="s">
        <v>333</v>
      </c>
      <c r="G58" s="519"/>
    </row>
    <row r="59" spans="1:7" ht="14.4" thickTop="1">
      <c r="A59" s="520"/>
      <c r="B59" s="380" t="s">
        <v>394</v>
      </c>
      <c r="C59" s="429">
        <v>5728</v>
      </c>
      <c r="D59" s="429">
        <v>5485</v>
      </c>
      <c r="E59" s="429">
        <v>5112</v>
      </c>
      <c r="F59" s="404" t="s">
        <v>409</v>
      </c>
      <c r="G59" s="520"/>
    </row>
    <row r="60" spans="1:7" s="517" customFormat="1">
      <c r="A60" s="377">
        <v>8.1999999999999993</v>
      </c>
      <c r="B60" s="413" t="s">
        <v>348</v>
      </c>
      <c r="C60" s="522"/>
      <c r="D60" s="522"/>
      <c r="E60" s="522"/>
      <c r="F60" s="527" t="s">
        <v>402</v>
      </c>
      <c r="G60" s="377">
        <v>8.1999999999999993</v>
      </c>
    </row>
    <row r="61" spans="1:7" ht="14.4" thickBot="1">
      <c r="A61" s="373"/>
      <c r="B61" s="374" t="s">
        <v>395</v>
      </c>
      <c r="C61" s="431">
        <v>2346</v>
      </c>
      <c r="D61" s="431">
        <v>2045</v>
      </c>
      <c r="E61" s="431">
        <v>2045</v>
      </c>
      <c r="F61" s="410" t="s">
        <v>408</v>
      </c>
      <c r="G61" s="373"/>
    </row>
    <row r="62" spans="1:7" ht="15" thickTop="1" thickBot="1">
      <c r="A62" s="167"/>
      <c r="B62" s="375" t="s">
        <v>393</v>
      </c>
      <c r="C62" s="432">
        <v>3547</v>
      </c>
      <c r="D62" s="432">
        <v>3397</v>
      </c>
      <c r="E62" s="432">
        <v>3397</v>
      </c>
      <c r="F62" s="411" t="s">
        <v>333</v>
      </c>
      <c r="G62" s="167"/>
    </row>
    <row r="63" spans="1:7" ht="14.4" thickTop="1">
      <c r="A63" s="424"/>
      <c r="B63" s="425" t="s">
        <v>394</v>
      </c>
      <c r="C63" s="434">
        <v>5894</v>
      </c>
      <c r="D63" s="434">
        <v>5442</v>
      </c>
      <c r="E63" s="434">
        <v>5442</v>
      </c>
      <c r="F63" s="426" t="s">
        <v>409</v>
      </c>
      <c r="G63" s="424"/>
    </row>
    <row r="64" spans="1:7" s="517" customFormat="1">
      <c r="A64" s="381">
        <v>9</v>
      </c>
      <c r="B64" s="414" t="s">
        <v>185</v>
      </c>
      <c r="C64" s="516"/>
      <c r="D64" s="608" t="s">
        <v>403</v>
      </c>
      <c r="E64" s="609"/>
      <c r="F64" s="610" t="s">
        <v>184</v>
      </c>
      <c r="G64" s="381">
        <v>9</v>
      </c>
    </row>
    <row r="65" spans="1:7" ht="14.4" thickBot="1">
      <c r="A65" s="518"/>
      <c r="B65" s="378" t="s">
        <v>395</v>
      </c>
      <c r="C65" s="428">
        <v>10109</v>
      </c>
      <c r="D65" s="428">
        <v>9810</v>
      </c>
      <c r="E65" s="428">
        <v>9615</v>
      </c>
      <c r="F65" s="402" t="s">
        <v>408</v>
      </c>
      <c r="G65" s="518"/>
    </row>
    <row r="66" spans="1:7" ht="15" thickTop="1" thickBot="1">
      <c r="A66" s="519"/>
      <c r="B66" s="379" t="s">
        <v>393</v>
      </c>
      <c r="C66" s="428">
        <v>2698</v>
      </c>
      <c r="D66" s="428">
        <v>2762</v>
      </c>
      <c r="E66" s="428">
        <v>2706</v>
      </c>
      <c r="F66" s="403" t="s">
        <v>333</v>
      </c>
      <c r="G66" s="519"/>
    </row>
    <row r="67" spans="1:7" ht="14.4" thickTop="1">
      <c r="A67" s="520"/>
      <c r="B67" s="380" t="s">
        <v>394</v>
      </c>
      <c r="C67" s="429">
        <v>12807</v>
      </c>
      <c r="D67" s="429">
        <v>12571</v>
      </c>
      <c r="E67" s="429">
        <v>12321</v>
      </c>
      <c r="F67" s="404" t="s">
        <v>409</v>
      </c>
      <c r="G67" s="520"/>
    </row>
    <row r="68" spans="1:7" s="517" customFormat="1">
      <c r="A68" s="377">
        <v>10</v>
      </c>
      <c r="B68" s="413" t="s">
        <v>187</v>
      </c>
      <c r="C68" s="521"/>
      <c r="D68" s="521"/>
      <c r="E68" s="521"/>
      <c r="F68" s="527" t="s">
        <v>186</v>
      </c>
      <c r="G68" s="377">
        <v>10</v>
      </c>
    </row>
    <row r="69" spans="1:7" ht="14.4" thickBot="1">
      <c r="A69" s="373"/>
      <c r="B69" s="374" t="s">
        <v>395</v>
      </c>
      <c r="C69" s="431">
        <v>45320</v>
      </c>
      <c r="D69" s="431">
        <v>47019</v>
      </c>
      <c r="E69" s="431">
        <v>48977</v>
      </c>
      <c r="F69" s="410" t="s">
        <v>408</v>
      </c>
      <c r="G69" s="373"/>
    </row>
    <row r="70" spans="1:7" ht="15" thickTop="1" thickBot="1">
      <c r="A70" s="167"/>
      <c r="B70" s="375" t="s">
        <v>393</v>
      </c>
      <c r="C70" s="432">
        <v>6122</v>
      </c>
      <c r="D70" s="432">
        <v>7073</v>
      </c>
      <c r="E70" s="432">
        <v>7335</v>
      </c>
      <c r="F70" s="411" t="s">
        <v>333</v>
      </c>
      <c r="G70" s="167"/>
    </row>
    <row r="71" spans="1:7" ht="14.4" thickTop="1">
      <c r="A71" s="346"/>
      <c r="B71" s="376" t="s">
        <v>394</v>
      </c>
      <c r="C71" s="433">
        <v>51442</v>
      </c>
      <c r="D71" s="433">
        <v>54092</v>
      </c>
      <c r="E71" s="433">
        <v>56312</v>
      </c>
      <c r="F71" s="412" t="s">
        <v>409</v>
      </c>
      <c r="G71" s="346"/>
    </row>
    <row r="72" spans="1:7" s="517" customFormat="1" ht="20.399999999999999">
      <c r="A72" s="381">
        <v>10.1</v>
      </c>
      <c r="B72" s="417" t="s">
        <v>349</v>
      </c>
      <c r="C72" s="516"/>
      <c r="D72" s="608" t="s">
        <v>404</v>
      </c>
      <c r="E72" s="609"/>
      <c r="F72" s="610" t="s">
        <v>350</v>
      </c>
      <c r="G72" s="381">
        <v>10.1</v>
      </c>
    </row>
    <row r="73" spans="1:7" ht="14.4" thickBot="1">
      <c r="A73" s="518"/>
      <c r="B73" s="378" t="s">
        <v>395</v>
      </c>
      <c r="C73" s="428">
        <v>41459</v>
      </c>
      <c r="D73" s="428">
        <v>43107</v>
      </c>
      <c r="E73" s="428">
        <v>45340</v>
      </c>
      <c r="F73" s="402" t="s">
        <v>408</v>
      </c>
      <c r="G73" s="518"/>
    </row>
    <row r="74" spans="1:7" ht="15" thickTop="1" thickBot="1">
      <c r="A74" s="519"/>
      <c r="B74" s="379" t="s">
        <v>393</v>
      </c>
      <c r="C74" s="428">
        <v>4601</v>
      </c>
      <c r="D74" s="428">
        <v>5561</v>
      </c>
      <c r="E74" s="428">
        <v>5849</v>
      </c>
      <c r="F74" s="403" t="s">
        <v>333</v>
      </c>
      <c r="G74" s="519"/>
    </row>
    <row r="75" spans="1:7" ht="14.4" thickTop="1">
      <c r="A75" s="520"/>
      <c r="B75" s="380" t="s">
        <v>394</v>
      </c>
      <c r="C75" s="429">
        <v>46061</v>
      </c>
      <c r="D75" s="429">
        <v>48668</v>
      </c>
      <c r="E75" s="429">
        <v>51189</v>
      </c>
      <c r="F75" s="404" t="s">
        <v>409</v>
      </c>
      <c r="G75" s="520"/>
    </row>
    <row r="76" spans="1:7" s="517" customFormat="1" ht="47.25" customHeight="1">
      <c r="A76" s="377">
        <v>10.199999999999999</v>
      </c>
      <c r="B76" s="415" t="s">
        <v>351</v>
      </c>
      <c r="C76" s="521"/>
      <c r="D76" s="521"/>
      <c r="E76" s="521"/>
      <c r="F76" s="526" t="s">
        <v>352</v>
      </c>
      <c r="G76" s="377">
        <v>10.199999999999999</v>
      </c>
    </row>
    <row r="77" spans="1:7" ht="14.4" thickBot="1">
      <c r="A77" s="373"/>
      <c r="B77" s="374" t="s">
        <v>395</v>
      </c>
      <c r="C77" s="431">
        <v>2733</v>
      </c>
      <c r="D77" s="431">
        <v>2464</v>
      </c>
      <c r="E77" s="431">
        <v>2222</v>
      </c>
      <c r="F77" s="410" t="s">
        <v>408</v>
      </c>
      <c r="G77" s="373"/>
    </row>
    <row r="78" spans="1:7" ht="15" thickTop="1" thickBot="1">
      <c r="A78" s="167"/>
      <c r="B78" s="375" t="s">
        <v>393</v>
      </c>
      <c r="C78" s="432">
        <v>1257</v>
      </c>
      <c r="D78" s="432">
        <v>1280</v>
      </c>
      <c r="E78" s="432">
        <v>1154</v>
      </c>
      <c r="F78" s="411" t="s">
        <v>333</v>
      </c>
      <c r="G78" s="167"/>
    </row>
    <row r="79" spans="1:7" ht="14.4" thickTop="1">
      <c r="A79" s="346"/>
      <c r="B79" s="376" t="s">
        <v>394</v>
      </c>
      <c r="C79" s="433">
        <v>3989</v>
      </c>
      <c r="D79" s="433">
        <v>3744</v>
      </c>
      <c r="E79" s="433">
        <v>3376</v>
      </c>
      <c r="F79" s="412" t="s">
        <v>409</v>
      </c>
      <c r="G79" s="346"/>
    </row>
    <row r="80" spans="1:7" s="517" customFormat="1">
      <c r="A80" s="381">
        <v>10.3</v>
      </c>
      <c r="B80" s="414" t="s">
        <v>353</v>
      </c>
      <c r="C80" s="516"/>
      <c r="D80" s="608" t="s">
        <v>405</v>
      </c>
      <c r="E80" s="609"/>
      <c r="F80" s="610" t="s">
        <v>354</v>
      </c>
      <c r="G80" s="381">
        <v>10.3</v>
      </c>
    </row>
    <row r="81" spans="1:7" ht="14.4" thickBot="1">
      <c r="A81" s="518"/>
      <c r="B81" s="378" t="s">
        <v>395</v>
      </c>
      <c r="C81" s="428">
        <v>1128</v>
      </c>
      <c r="D81" s="428">
        <v>1448.2745418689212</v>
      </c>
      <c r="E81" s="428">
        <v>1415</v>
      </c>
      <c r="F81" s="402" t="s">
        <v>408</v>
      </c>
      <c r="G81" s="518"/>
    </row>
    <row r="82" spans="1:7" ht="15" thickTop="1" thickBot="1">
      <c r="A82" s="519"/>
      <c r="B82" s="379" t="s">
        <v>393</v>
      </c>
      <c r="C82" s="428">
        <v>264</v>
      </c>
      <c r="D82" s="428">
        <v>338.95787150123687</v>
      </c>
      <c r="E82" s="428">
        <v>332</v>
      </c>
      <c r="F82" s="403" t="s">
        <v>333</v>
      </c>
      <c r="G82" s="519"/>
    </row>
    <row r="83" spans="1:7" ht="14.4" thickTop="1">
      <c r="A83" s="520"/>
      <c r="B83" s="380" t="s">
        <v>394</v>
      </c>
      <c r="C83" s="429">
        <v>1393</v>
      </c>
      <c r="D83" s="429">
        <v>1788.5163447016023</v>
      </c>
      <c r="E83" s="429">
        <v>1747</v>
      </c>
      <c r="F83" s="404" t="s">
        <v>409</v>
      </c>
      <c r="G83" s="520"/>
    </row>
    <row r="84" spans="1:7" s="517" customFormat="1">
      <c r="A84" s="377">
        <v>11</v>
      </c>
      <c r="B84" s="413" t="s">
        <v>355</v>
      </c>
      <c r="C84" s="521"/>
      <c r="D84" s="521"/>
      <c r="E84" s="521"/>
      <c r="F84" s="527" t="s">
        <v>356</v>
      </c>
      <c r="G84" s="377">
        <v>11</v>
      </c>
    </row>
    <row r="85" spans="1:7" ht="14.4" thickBot="1">
      <c r="A85" s="373"/>
      <c r="B85" s="374" t="s">
        <v>395</v>
      </c>
      <c r="C85" s="431">
        <v>38762</v>
      </c>
      <c r="D85" s="431">
        <v>42776</v>
      </c>
      <c r="E85" s="431">
        <v>43130</v>
      </c>
      <c r="F85" s="410" t="s">
        <v>408</v>
      </c>
      <c r="G85" s="373"/>
    </row>
    <row r="86" spans="1:7" ht="15" thickTop="1" thickBot="1">
      <c r="A86" s="167"/>
      <c r="B86" s="375" t="s">
        <v>393</v>
      </c>
      <c r="C86" s="432">
        <v>1253</v>
      </c>
      <c r="D86" s="432">
        <v>1291</v>
      </c>
      <c r="E86" s="432">
        <v>1302</v>
      </c>
      <c r="F86" s="411" t="s">
        <v>333</v>
      </c>
      <c r="G86" s="167"/>
    </row>
    <row r="87" spans="1:7" ht="14.4" thickTop="1">
      <c r="A87" s="346"/>
      <c r="B87" s="376" t="s">
        <v>394</v>
      </c>
      <c r="C87" s="433">
        <v>40015</v>
      </c>
      <c r="D87" s="433">
        <v>44068</v>
      </c>
      <c r="E87" s="433">
        <v>44432</v>
      </c>
      <c r="F87" s="412" t="s">
        <v>409</v>
      </c>
      <c r="G87" s="346"/>
    </row>
    <row r="88" spans="1:7" s="528" customFormat="1">
      <c r="A88" s="381">
        <v>12</v>
      </c>
      <c r="B88" s="417" t="s">
        <v>357</v>
      </c>
      <c r="C88" s="516"/>
      <c r="D88" s="608" t="s">
        <v>406</v>
      </c>
      <c r="E88" s="609"/>
      <c r="F88" s="610" t="s">
        <v>358</v>
      </c>
      <c r="G88" s="381">
        <v>12</v>
      </c>
    </row>
    <row r="89" spans="1:7" ht="14.4" thickBot="1">
      <c r="A89" s="518"/>
      <c r="B89" s="378" t="s">
        <v>395</v>
      </c>
      <c r="C89" s="428">
        <v>14112</v>
      </c>
      <c r="D89" s="428">
        <v>14459</v>
      </c>
      <c r="E89" s="428">
        <v>14858</v>
      </c>
      <c r="F89" s="402" t="s">
        <v>408</v>
      </c>
      <c r="G89" s="518"/>
    </row>
    <row r="90" spans="1:7" ht="15" thickTop="1" thickBot="1">
      <c r="A90" s="519"/>
      <c r="B90" s="379" t="s">
        <v>393</v>
      </c>
      <c r="C90" s="428">
        <v>4506</v>
      </c>
      <c r="D90" s="428">
        <v>5545</v>
      </c>
      <c r="E90" s="428">
        <v>5698</v>
      </c>
      <c r="F90" s="403" t="s">
        <v>333</v>
      </c>
      <c r="G90" s="519"/>
    </row>
    <row r="91" spans="1:7" ht="14.4" thickTop="1">
      <c r="A91" s="520"/>
      <c r="B91" s="380" t="s">
        <v>394</v>
      </c>
      <c r="C91" s="429">
        <v>18618</v>
      </c>
      <c r="D91" s="429">
        <v>20004</v>
      </c>
      <c r="E91" s="429">
        <v>20556</v>
      </c>
      <c r="F91" s="404" t="s">
        <v>409</v>
      </c>
      <c r="G91" s="520"/>
    </row>
    <row r="92" spans="1:7" s="517" customFormat="1" ht="22.5" customHeight="1">
      <c r="A92" s="377">
        <v>13</v>
      </c>
      <c r="B92" s="416" t="s">
        <v>359</v>
      </c>
      <c r="C92" s="521"/>
      <c r="D92" s="521"/>
      <c r="E92" s="521"/>
      <c r="F92" s="527" t="s">
        <v>360</v>
      </c>
      <c r="G92" s="377">
        <v>13</v>
      </c>
    </row>
    <row r="93" spans="1:7" ht="14.4" thickBot="1">
      <c r="A93" s="373"/>
      <c r="B93" s="374" t="s">
        <v>395</v>
      </c>
      <c r="C93" s="431">
        <v>5419</v>
      </c>
      <c r="D93" s="431">
        <v>6622</v>
      </c>
      <c r="E93" s="431">
        <v>6798</v>
      </c>
      <c r="F93" s="410" t="s">
        <v>408</v>
      </c>
      <c r="G93" s="373"/>
    </row>
    <row r="94" spans="1:7" ht="15" thickTop="1" thickBot="1">
      <c r="A94" s="167"/>
      <c r="B94" s="375" t="s">
        <v>393</v>
      </c>
      <c r="C94" s="432">
        <v>2569</v>
      </c>
      <c r="D94" s="432">
        <v>2752</v>
      </c>
      <c r="E94" s="432">
        <v>2825</v>
      </c>
      <c r="F94" s="411" t="s">
        <v>333</v>
      </c>
      <c r="G94" s="167"/>
    </row>
    <row r="95" spans="1:7" ht="14.4" thickTop="1">
      <c r="A95" s="346"/>
      <c r="B95" s="376" t="s">
        <v>394</v>
      </c>
      <c r="C95" s="433">
        <v>7988</v>
      </c>
      <c r="D95" s="433">
        <v>9373</v>
      </c>
      <c r="E95" s="433">
        <v>9623</v>
      </c>
      <c r="F95" s="412" t="s">
        <v>409</v>
      </c>
      <c r="G95" s="346"/>
    </row>
    <row r="96" spans="1:7" s="517" customFormat="1">
      <c r="A96" s="381">
        <v>14</v>
      </c>
      <c r="B96" s="417" t="s">
        <v>361</v>
      </c>
      <c r="C96" s="516"/>
      <c r="D96" s="608" t="s">
        <v>407</v>
      </c>
      <c r="E96" s="609"/>
      <c r="F96" s="610" t="s">
        <v>362</v>
      </c>
      <c r="G96" s="381">
        <v>14</v>
      </c>
    </row>
    <row r="97" spans="1:7" ht="14.4" thickBot="1">
      <c r="A97" s="518"/>
      <c r="B97" s="378" t="s">
        <v>395</v>
      </c>
      <c r="C97" s="428">
        <v>44294</v>
      </c>
      <c r="D97" s="428">
        <v>43857</v>
      </c>
      <c r="E97" s="428">
        <v>44373</v>
      </c>
      <c r="F97" s="402" t="s">
        <v>408</v>
      </c>
      <c r="G97" s="518"/>
    </row>
    <row r="98" spans="1:7" ht="15" thickTop="1" thickBot="1">
      <c r="A98" s="519"/>
      <c r="B98" s="379" t="s">
        <v>393</v>
      </c>
      <c r="C98" s="428">
        <v>22539</v>
      </c>
      <c r="D98" s="428">
        <v>23261</v>
      </c>
      <c r="E98" s="428">
        <v>23534</v>
      </c>
      <c r="F98" s="403" t="s">
        <v>333</v>
      </c>
      <c r="G98" s="519"/>
    </row>
    <row r="99" spans="1:7" ht="14.4" thickTop="1">
      <c r="A99" s="520"/>
      <c r="B99" s="380" t="s">
        <v>394</v>
      </c>
      <c r="C99" s="429">
        <v>66832</v>
      </c>
      <c r="D99" s="429">
        <v>67118</v>
      </c>
      <c r="E99" s="429">
        <v>67907</v>
      </c>
      <c r="F99" s="404" t="s">
        <v>409</v>
      </c>
      <c r="G99" s="520"/>
    </row>
    <row r="100" spans="1:7" s="517" customFormat="1">
      <c r="A100" s="377">
        <v>15</v>
      </c>
      <c r="B100" s="413" t="s">
        <v>37</v>
      </c>
      <c r="C100" s="521"/>
      <c r="D100" s="521"/>
      <c r="E100" s="521"/>
      <c r="F100" s="527" t="s">
        <v>35</v>
      </c>
      <c r="G100" s="377">
        <v>15</v>
      </c>
    </row>
    <row r="101" spans="1:7" ht="14.4" thickBot="1">
      <c r="A101" s="373"/>
      <c r="B101" s="374" t="s">
        <v>395</v>
      </c>
      <c r="C101" s="431">
        <v>10862</v>
      </c>
      <c r="D101" s="431">
        <v>12089</v>
      </c>
      <c r="E101" s="431">
        <v>13183</v>
      </c>
      <c r="F101" s="410" t="s">
        <v>408</v>
      </c>
      <c r="G101" s="373"/>
    </row>
    <row r="102" spans="1:7" ht="15" thickTop="1" thickBot="1">
      <c r="A102" s="167"/>
      <c r="B102" s="375" t="s">
        <v>393</v>
      </c>
      <c r="C102" s="432">
        <v>13288</v>
      </c>
      <c r="D102" s="432">
        <v>10951</v>
      </c>
      <c r="E102" s="432">
        <v>11942</v>
      </c>
      <c r="F102" s="411" t="s">
        <v>333</v>
      </c>
      <c r="G102" s="167"/>
    </row>
    <row r="103" spans="1:7" ht="14.4" thickTop="1">
      <c r="A103" s="346"/>
      <c r="B103" s="376" t="s">
        <v>394</v>
      </c>
      <c r="C103" s="433">
        <v>24150</v>
      </c>
      <c r="D103" s="433">
        <v>23040</v>
      </c>
      <c r="E103" s="433">
        <v>25125</v>
      </c>
      <c r="F103" s="412" t="s">
        <v>409</v>
      </c>
      <c r="G103" s="346"/>
    </row>
    <row r="104" spans="1:7" s="517" customFormat="1">
      <c r="A104" s="381">
        <v>16</v>
      </c>
      <c r="B104" s="414" t="s">
        <v>192</v>
      </c>
      <c r="C104" s="516"/>
      <c r="D104" s="608" t="s">
        <v>194</v>
      </c>
      <c r="E104" s="609"/>
      <c r="F104" s="610"/>
      <c r="G104" s="381">
        <v>16</v>
      </c>
    </row>
    <row r="105" spans="1:7" ht="14.4" thickBot="1">
      <c r="A105" s="518"/>
      <c r="B105" s="378" t="s">
        <v>395</v>
      </c>
      <c r="C105" s="428">
        <v>11397</v>
      </c>
      <c r="D105" s="428">
        <v>14009</v>
      </c>
      <c r="E105" s="428">
        <v>13901</v>
      </c>
      <c r="F105" s="402" t="s">
        <v>408</v>
      </c>
      <c r="G105" s="518"/>
    </row>
    <row r="106" spans="1:7" ht="15" thickTop="1" thickBot="1">
      <c r="A106" s="519"/>
      <c r="B106" s="379" t="s">
        <v>393</v>
      </c>
      <c r="C106" s="428">
        <v>8477</v>
      </c>
      <c r="D106" s="428">
        <v>6948</v>
      </c>
      <c r="E106" s="428">
        <v>6893</v>
      </c>
      <c r="F106" s="403" t="s">
        <v>333</v>
      </c>
      <c r="G106" s="519"/>
    </row>
    <row r="107" spans="1:7" ht="14.4" thickTop="1">
      <c r="A107" s="520"/>
      <c r="B107" s="380" t="s">
        <v>394</v>
      </c>
      <c r="C107" s="429">
        <v>19874</v>
      </c>
      <c r="D107" s="429">
        <v>20956</v>
      </c>
      <c r="E107" s="429">
        <v>20794</v>
      </c>
      <c r="F107" s="404" t="s">
        <v>409</v>
      </c>
      <c r="G107" s="520"/>
    </row>
    <row r="108" spans="1:7" s="517" customFormat="1" ht="20.399999999999999">
      <c r="A108" s="377">
        <v>17</v>
      </c>
      <c r="B108" s="416" t="s">
        <v>363</v>
      </c>
      <c r="C108" s="521"/>
      <c r="D108" s="521"/>
      <c r="E108" s="521"/>
      <c r="F108" s="526" t="s">
        <v>364</v>
      </c>
      <c r="G108" s="377">
        <v>17</v>
      </c>
    </row>
    <row r="109" spans="1:7" ht="14.4" thickBot="1">
      <c r="A109" s="373"/>
      <c r="B109" s="374" t="s">
        <v>395</v>
      </c>
      <c r="C109" s="431">
        <v>8119</v>
      </c>
      <c r="D109" s="431">
        <v>8466</v>
      </c>
      <c r="E109" s="431">
        <v>8589</v>
      </c>
      <c r="F109" s="410" t="s">
        <v>408</v>
      </c>
      <c r="G109" s="373"/>
    </row>
    <row r="110" spans="1:7" ht="15" thickTop="1" thickBot="1">
      <c r="A110" s="167"/>
      <c r="B110" s="375" t="s">
        <v>393</v>
      </c>
      <c r="C110" s="432">
        <v>15923</v>
      </c>
      <c r="D110" s="432">
        <v>10922</v>
      </c>
      <c r="E110" s="432">
        <v>11081</v>
      </c>
      <c r="F110" s="411" t="s">
        <v>333</v>
      </c>
      <c r="G110" s="167"/>
    </row>
    <row r="111" spans="1:7" ht="14.4" thickTop="1">
      <c r="A111" s="346"/>
      <c r="B111" s="376" t="s">
        <v>394</v>
      </c>
      <c r="C111" s="433">
        <v>24042</v>
      </c>
      <c r="D111" s="433">
        <v>19388</v>
      </c>
      <c r="E111" s="433">
        <v>19670</v>
      </c>
      <c r="F111" s="412" t="s">
        <v>409</v>
      </c>
      <c r="G111" s="346"/>
    </row>
    <row r="112" spans="1:7" s="517" customFormat="1" ht="48" customHeight="1">
      <c r="A112" s="381">
        <v>18</v>
      </c>
      <c r="B112" s="417" t="s">
        <v>198</v>
      </c>
      <c r="C112" s="516"/>
      <c r="D112" s="615" t="s">
        <v>365</v>
      </c>
      <c r="E112" s="616"/>
      <c r="F112" s="617"/>
      <c r="G112" s="381">
        <v>18</v>
      </c>
    </row>
    <row r="113" spans="1:7" ht="14.4" thickBot="1">
      <c r="A113" s="518"/>
      <c r="B113" s="378" t="s">
        <v>395</v>
      </c>
      <c r="C113" s="428">
        <v>3473</v>
      </c>
      <c r="D113" s="428">
        <v>3817</v>
      </c>
      <c r="E113" s="428">
        <v>4006.4626066829128</v>
      </c>
      <c r="F113" s="402" t="s">
        <v>408</v>
      </c>
      <c r="G113" s="518"/>
    </row>
    <row r="114" spans="1:7" ht="15" thickTop="1" thickBot="1">
      <c r="A114" s="519"/>
      <c r="B114" s="379" t="s">
        <v>393</v>
      </c>
      <c r="C114" s="575"/>
      <c r="D114" s="575"/>
      <c r="E114" s="575"/>
      <c r="F114" s="403" t="s">
        <v>333</v>
      </c>
      <c r="G114" s="519"/>
    </row>
    <row r="115" spans="1:7" ht="14.4" thickTop="1">
      <c r="A115" s="520"/>
      <c r="B115" s="380" t="s">
        <v>394</v>
      </c>
      <c r="C115" s="429">
        <v>3473</v>
      </c>
      <c r="D115" s="429">
        <v>3817</v>
      </c>
      <c r="E115" s="429">
        <v>4006.4626066829128</v>
      </c>
      <c r="F115" s="404" t="s">
        <v>409</v>
      </c>
      <c r="G115" s="520"/>
    </row>
    <row r="116" spans="1:7" s="517" customFormat="1" ht="20.399999999999999">
      <c r="A116" s="377">
        <v>19</v>
      </c>
      <c r="B116" s="416" t="s">
        <v>13</v>
      </c>
      <c r="C116" s="521"/>
      <c r="D116" s="521"/>
      <c r="E116" s="521"/>
      <c r="F116" s="576" t="s">
        <v>366</v>
      </c>
      <c r="G116" s="377">
        <v>19</v>
      </c>
    </row>
    <row r="117" spans="1:7" ht="14.4" thickBot="1">
      <c r="A117" s="373"/>
      <c r="B117" s="374" t="s">
        <v>395</v>
      </c>
      <c r="C117" s="431">
        <v>-23404</v>
      </c>
      <c r="D117" s="431">
        <v>-24153</v>
      </c>
      <c r="E117" s="431">
        <v>-26405.295763895516</v>
      </c>
      <c r="F117" s="410" t="s">
        <v>408</v>
      </c>
      <c r="G117" s="373"/>
    </row>
    <row r="118" spans="1:7" ht="15" thickTop="1" thickBot="1">
      <c r="A118" s="167"/>
      <c r="B118" s="375" t="s">
        <v>393</v>
      </c>
      <c r="C118" s="432">
        <v>23404</v>
      </c>
      <c r="D118" s="432">
        <v>24153</v>
      </c>
      <c r="E118" s="432">
        <v>26405.295763895516</v>
      </c>
      <c r="F118" s="411" t="s">
        <v>333</v>
      </c>
      <c r="G118" s="167"/>
    </row>
    <row r="119" spans="1:7" ht="14.4" thickTop="1">
      <c r="A119" s="577"/>
      <c r="B119" s="376" t="s">
        <v>394</v>
      </c>
      <c r="C119" s="439"/>
      <c r="D119" s="439"/>
      <c r="E119" s="439"/>
      <c r="F119" s="412" t="s">
        <v>409</v>
      </c>
      <c r="G119" s="577"/>
    </row>
    <row r="120" spans="1:7" ht="13.8" customHeight="1">
      <c r="A120" s="611" t="s">
        <v>367</v>
      </c>
      <c r="B120" s="612"/>
      <c r="C120" s="578"/>
      <c r="D120" s="578"/>
      <c r="E120" s="578"/>
      <c r="F120" s="613" t="s">
        <v>396</v>
      </c>
      <c r="G120" s="614"/>
    </row>
    <row r="121" spans="1:7" ht="14.4" thickBot="1">
      <c r="A121" s="579"/>
      <c r="B121" s="378" t="s">
        <v>395</v>
      </c>
      <c r="C121" s="580">
        <v>586938</v>
      </c>
      <c r="D121" s="580">
        <v>551168</v>
      </c>
      <c r="E121" s="580">
        <v>606900</v>
      </c>
      <c r="F121" s="402" t="s">
        <v>410</v>
      </c>
      <c r="G121" s="579"/>
    </row>
    <row r="122" spans="1:7" ht="15" thickTop="1" thickBot="1">
      <c r="A122" s="579"/>
      <c r="B122" s="379" t="s">
        <v>393</v>
      </c>
      <c r="C122" s="580">
        <v>306733</v>
      </c>
      <c r="D122" s="580">
        <v>308062</v>
      </c>
      <c r="E122" s="580">
        <v>338839</v>
      </c>
      <c r="F122" s="403" t="s">
        <v>411</v>
      </c>
      <c r="G122" s="579"/>
    </row>
    <row r="123" spans="1:7" ht="14.4" thickTop="1">
      <c r="A123" s="579"/>
      <c r="B123" s="380" t="s">
        <v>394</v>
      </c>
      <c r="C123" s="580">
        <v>893671</v>
      </c>
      <c r="D123" s="580">
        <v>859230</v>
      </c>
      <c r="E123" s="580">
        <v>945739</v>
      </c>
      <c r="F123" s="404" t="s">
        <v>412</v>
      </c>
      <c r="G123" s="579"/>
    </row>
    <row r="124" spans="1:7" s="517" customFormat="1">
      <c r="A124" s="377">
        <v>20</v>
      </c>
      <c r="B124" s="413" t="s">
        <v>368</v>
      </c>
      <c r="C124" s="581"/>
      <c r="D124" s="581"/>
      <c r="E124" s="581"/>
      <c r="F124" s="527" t="s">
        <v>8</v>
      </c>
      <c r="G124" s="377">
        <v>20</v>
      </c>
    </row>
    <row r="125" spans="1:7" s="517" customFormat="1">
      <c r="A125" s="582"/>
      <c r="B125" s="583" t="s">
        <v>395</v>
      </c>
      <c r="C125" s="584">
        <v>1795</v>
      </c>
      <c r="D125" s="584">
        <v>1137</v>
      </c>
      <c r="E125" s="584">
        <v>720.32566130555813</v>
      </c>
      <c r="F125" s="585" t="s">
        <v>413</v>
      </c>
      <c r="G125" s="582"/>
    </row>
    <row r="126" spans="1:7" ht="35.4" customHeight="1">
      <c r="A126" s="587"/>
      <c r="B126" s="588" t="s">
        <v>369</v>
      </c>
      <c r="C126" s="589">
        <v>588733</v>
      </c>
      <c r="D126" s="590">
        <v>552305</v>
      </c>
      <c r="E126" s="590">
        <v>607620.43121369963</v>
      </c>
      <c r="F126" s="588" t="s">
        <v>370</v>
      </c>
      <c r="G126" s="587"/>
    </row>
    <row r="127" spans="1:7">
      <c r="A127" s="530"/>
      <c r="B127" s="531"/>
      <c r="C127" s="530"/>
      <c r="D127" s="530"/>
      <c r="E127" s="530"/>
      <c r="F127" s="531"/>
      <c r="G127" s="530"/>
    </row>
    <row r="128" spans="1:7">
      <c r="A128" s="534" t="s">
        <v>434</v>
      </c>
      <c r="E128" s="529"/>
      <c r="G128" s="541" t="s">
        <v>435</v>
      </c>
    </row>
    <row r="129" spans="4:6">
      <c r="D129" s="523"/>
    </row>
    <row r="130" spans="4:6">
      <c r="E130" s="511"/>
    </row>
    <row r="131" spans="4:6">
      <c r="E131" s="511"/>
      <c r="F131" s="532"/>
    </row>
    <row r="132" spans="4:6">
      <c r="E132" s="511"/>
      <c r="F132" s="532"/>
    </row>
  </sheetData>
  <mergeCells count="16">
    <mergeCell ref="A120:B120"/>
    <mergeCell ref="F120:G120"/>
    <mergeCell ref="D112:F112"/>
    <mergeCell ref="D104:F104"/>
    <mergeCell ref="D56:F56"/>
    <mergeCell ref="D64:F64"/>
    <mergeCell ref="D96:F96"/>
    <mergeCell ref="D72:F72"/>
    <mergeCell ref="D80:F80"/>
    <mergeCell ref="D88:F88"/>
    <mergeCell ref="A1:F1"/>
    <mergeCell ref="A3:F3"/>
    <mergeCell ref="D8:F8"/>
    <mergeCell ref="D48:F48"/>
    <mergeCell ref="A2:G2"/>
    <mergeCell ref="A4:G4"/>
  </mergeCells>
  <printOptions horizontalCentered="1"/>
  <pageMargins left="0" right="0" top="0.39370078740157483" bottom="0" header="0.31496062992125984" footer="0.31496062992125984"/>
  <pageSetup paperSize="9" scale="80" orientation="portrait" r:id="rId1"/>
  <rowBreaks count="2" manualBreakCount="2">
    <brk id="63" max="16383" man="1"/>
    <brk id="115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G184"/>
  <sheetViews>
    <sheetView view="pageBreakPreview" zoomScale="80" zoomScaleNormal="115" zoomScaleSheetLayoutView="80" workbookViewId="0">
      <pane ySplit="7" topLeftCell="A83" activePane="bottomLeft" state="frozen"/>
      <selection pane="bottomLeft" activeCell="A5" sqref="A5"/>
    </sheetView>
  </sheetViews>
  <sheetFormatPr defaultColWidth="29.3984375" defaultRowHeight="15.6"/>
  <cols>
    <col min="1" max="1" width="6.8984375" style="48" customWidth="1"/>
    <col min="2" max="2" width="37.59765625" style="49" customWidth="1"/>
    <col min="3" max="3" width="7" style="50" customWidth="1"/>
    <col min="4" max="4" width="10.59765625" style="47" hidden="1" customWidth="1"/>
    <col min="5" max="5" width="12.69921875" style="47" bestFit="1" customWidth="1"/>
    <col min="6" max="7" width="12.8984375" style="47" bestFit="1" customWidth="1"/>
    <col min="8" max="10" width="10.59765625" style="47" customWidth="1"/>
    <col min="11" max="11" width="8.69921875" style="46" customWidth="1"/>
    <col min="12" max="12" width="36.69921875" style="51" customWidth="1"/>
    <col min="13" max="13" width="6.296875" style="49" customWidth="1"/>
    <col min="14" max="14" width="13" bestFit="1" customWidth="1"/>
    <col min="15" max="15" width="10.59765625" bestFit="1" customWidth="1"/>
    <col min="16" max="31" width="9.09765625" customWidth="1"/>
    <col min="32" max="188" width="9.09765625" style="47" customWidth="1"/>
    <col min="189" max="192" width="9.09765625" style="45" customWidth="1"/>
    <col min="193" max="193" width="5.3984375" style="45" customWidth="1"/>
    <col min="194" max="16384" width="29.3984375" style="45"/>
  </cols>
  <sheetData>
    <row r="1" spans="1:189" ht="28.5" customHeight="1">
      <c r="A1" s="635" t="s">
        <v>266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</row>
    <row r="2" spans="1:189" s="117" customFormat="1" ht="15" customHeight="1">
      <c r="A2" s="641" t="s">
        <v>424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</row>
    <row r="3" spans="1:189">
      <c r="A3" s="636" t="s">
        <v>289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</row>
    <row r="4" spans="1:189">
      <c r="A4" s="605" t="s">
        <v>425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</row>
    <row r="5" spans="1:189" ht="15" customHeight="1">
      <c r="A5" s="11" t="s">
        <v>450</v>
      </c>
      <c r="B5" s="11"/>
      <c r="C5" s="14"/>
      <c r="D5" s="8"/>
      <c r="E5" s="8"/>
      <c r="F5" s="8"/>
      <c r="G5" s="8"/>
      <c r="H5" s="8"/>
      <c r="I5" s="8"/>
      <c r="J5" s="8"/>
      <c r="L5" s="10"/>
      <c r="M5" s="15" t="s">
        <v>449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</row>
    <row r="6" spans="1:189" ht="44.4" customHeight="1">
      <c r="A6" s="637" t="s">
        <v>72</v>
      </c>
      <c r="B6" s="638"/>
      <c r="C6" s="28" t="s">
        <v>202</v>
      </c>
      <c r="D6" s="28">
        <v>2012</v>
      </c>
      <c r="E6" s="28">
        <v>2013</v>
      </c>
      <c r="F6" s="28">
        <v>2014</v>
      </c>
      <c r="G6" s="28">
        <v>2015</v>
      </c>
      <c r="H6" s="28" t="s">
        <v>326</v>
      </c>
      <c r="I6" s="28" t="s">
        <v>327</v>
      </c>
      <c r="J6" s="28" t="s">
        <v>423</v>
      </c>
      <c r="K6" s="215" t="s">
        <v>203</v>
      </c>
      <c r="L6" s="639" t="s">
        <v>71</v>
      </c>
      <c r="M6" s="640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</row>
    <row r="7" spans="1:189" s="93" customFormat="1" ht="3" customHeight="1">
      <c r="A7" s="86"/>
      <c r="B7" s="87"/>
      <c r="C7" s="88"/>
      <c r="D7" s="175"/>
      <c r="E7" s="175"/>
      <c r="F7" s="175"/>
      <c r="G7" s="175"/>
      <c r="H7" s="175"/>
      <c r="I7" s="175"/>
      <c r="J7" s="175"/>
      <c r="K7" s="89"/>
      <c r="L7" s="90"/>
      <c r="M7" s="9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</row>
    <row r="8" spans="1:189" ht="19.2" customHeight="1">
      <c r="A8" s="630" t="s">
        <v>282</v>
      </c>
      <c r="B8" s="631"/>
      <c r="C8" s="591"/>
      <c r="D8" s="588"/>
      <c r="E8" s="588"/>
      <c r="F8" s="588"/>
      <c r="G8" s="588"/>
      <c r="H8" s="588"/>
      <c r="I8" s="588"/>
      <c r="J8" s="588"/>
      <c r="K8" s="592"/>
      <c r="L8" s="632" t="s">
        <v>283</v>
      </c>
      <c r="M8" s="633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</row>
    <row r="9" spans="1:189" ht="19.95" customHeight="1" thickBot="1">
      <c r="A9" s="224" t="s">
        <v>15</v>
      </c>
      <c r="B9" s="67" t="s">
        <v>159</v>
      </c>
      <c r="C9" s="218" t="s">
        <v>174</v>
      </c>
      <c r="D9" s="176">
        <v>640.60559772538534</v>
      </c>
      <c r="E9" s="176">
        <v>694.59991878304061</v>
      </c>
      <c r="F9" s="176">
        <v>879.53384999999992</v>
      </c>
      <c r="G9" s="176">
        <v>949.73532</v>
      </c>
      <c r="H9" s="176">
        <v>1015.535980196471</v>
      </c>
      <c r="I9" s="176">
        <v>1128.5384100443343</v>
      </c>
      <c r="J9" s="176">
        <v>1222.2573045004665</v>
      </c>
      <c r="K9" s="70" t="s">
        <v>230</v>
      </c>
      <c r="L9" s="219" t="s">
        <v>52</v>
      </c>
      <c r="M9" s="72" t="s">
        <v>15</v>
      </c>
      <c r="N9" s="497"/>
      <c r="GF9" s="45"/>
    </row>
    <row r="10" spans="1:189" ht="13.95" customHeight="1" thickTop="1" thickBot="1">
      <c r="A10" s="225"/>
      <c r="B10" s="31" t="s">
        <v>6</v>
      </c>
      <c r="C10" s="16"/>
      <c r="D10" s="177">
        <v>8.5818208780686263</v>
      </c>
      <c r="E10" s="177">
        <v>8.4286370973613458</v>
      </c>
      <c r="F10" s="177">
        <v>26.6245253153742</v>
      </c>
      <c r="G10" s="177">
        <v>7.9816677891362673</v>
      </c>
      <c r="H10" s="177">
        <v>6.9283155854908074</v>
      </c>
      <c r="I10" s="177">
        <v>11.127368409536942</v>
      </c>
      <c r="J10" s="177">
        <v>8.3044488005020956</v>
      </c>
      <c r="K10" s="177"/>
      <c r="L10" s="40" t="s">
        <v>5</v>
      </c>
      <c r="M10" s="21"/>
      <c r="GF10" s="45"/>
    </row>
    <row r="11" spans="1:189" ht="13.95" customHeight="1" thickTop="1" thickBot="1">
      <c r="A11" s="225"/>
      <c r="B11" s="31" t="s">
        <v>4</v>
      </c>
      <c r="C11" s="16"/>
      <c r="D11" s="177">
        <v>9.2485581522497071E-2</v>
      </c>
      <c r="E11" s="177">
        <v>9.6022954155252679E-2</v>
      </c>
      <c r="F11" s="177">
        <v>0.1171684562623647</v>
      </c>
      <c r="G11" s="177">
        <v>0.16131839270715972</v>
      </c>
      <c r="H11" s="177">
        <v>0.18387226607972032</v>
      </c>
      <c r="I11" s="177">
        <v>0.16733165324994315</v>
      </c>
      <c r="J11" s="177">
        <v>0.17566758188164422</v>
      </c>
      <c r="K11" s="177"/>
      <c r="L11" s="40" t="s">
        <v>3</v>
      </c>
      <c r="M11" s="21"/>
      <c r="GF11" s="45"/>
    </row>
    <row r="12" spans="1:189" ht="19.95" customHeight="1" thickTop="1" thickBot="1">
      <c r="A12" s="224" t="s">
        <v>14</v>
      </c>
      <c r="B12" s="67" t="s">
        <v>157</v>
      </c>
      <c r="C12" s="218" t="s">
        <v>175</v>
      </c>
      <c r="D12" s="176">
        <v>394696.90286668157</v>
      </c>
      <c r="E12" s="176">
        <v>403030.533136432</v>
      </c>
      <c r="F12" s="176">
        <v>394189.70949631417</v>
      </c>
      <c r="G12" s="176">
        <v>221041.33378354798</v>
      </c>
      <c r="H12" s="176">
        <v>163983.54835493446</v>
      </c>
      <c r="I12" s="176">
        <v>195981.25689868323</v>
      </c>
      <c r="J12" s="176">
        <v>256985.63083997439</v>
      </c>
      <c r="K12" s="70" t="s">
        <v>231</v>
      </c>
      <c r="L12" s="219" t="s">
        <v>75</v>
      </c>
      <c r="M12" s="72" t="s">
        <v>14</v>
      </c>
      <c r="N12" s="498"/>
    </row>
    <row r="13" spans="1:189" ht="13.95" customHeight="1" thickTop="1" thickBot="1">
      <c r="A13" s="225"/>
      <c r="B13" s="31" t="s">
        <v>6</v>
      </c>
      <c r="C13" s="16"/>
      <c r="D13" s="177">
        <v>9.9</v>
      </c>
      <c r="E13" s="177">
        <v>2.11139996519438</v>
      </c>
      <c r="F13" s="177">
        <v>-2.1935865680739965</v>
      </c>
      <c r="G13" s="177">
        <v>-43.925138465438607</v>
      </c>
      <c r="H13" s="177">
        <v>-25.813174600406029</v>
      </c>
      <c r="I13" s="177">
        <v>19.512755312802028</v>
      </c>
      <c r="J13" s="177">
        <v>31.127657260014765</v>
      </c>
      <c r="K13" s="177"/>
      <c r="L13" s="40" t="s">
        <v>5</v>
      </c>
      <c r="M13" s="21"/>
      <c r="GF13" s="45"/>
    </row>
    <row r="14" spans="1:189" ht="13.95" customHeight="1" thickTop="1" thickBot="1">
      <c r="A14" s="225"/>
      <c r="B14" s="31" t="s">
        <v>4</v>
      </c>
      <c r="C14" s="16"/>
      <c r="D14" s="177">
        <v>58</v>
      </c>
      <c r="E14" s="177">
        <v>55.715788844793579</v>
      </c>
      <c r="F14" s="177">
        <v>52.51258918140914</v>
      </c>
      <c r="G14" s="177">
        <v>37.545231747102726</v>
      </c>
      <c r="H14" s="177">
        <v>29.690751705303263</v>
      </c>
      <c r="I14" s="177">
        <v>32.253895167286899</v>
      </c>
      <c r="J14" s="177">
        <v>36.934976114900337</v>
      </c>
      <c r="K14" s="177"/>
      <c r="L14" s="40" t="s">
        <v>3</v>
      </c>
      <c r="M14" s="21"/>
      <c r="GF14" s="45"/>
    </row>
    <row r="15" spans="1:189" ht="19.95" customHeight="1" thickTop="1" thickBot="1">
      <c r="A15" s="224" t="s">
        <v>11</v>
      </c>
      <c r="B15" s="67" t="s">
        <v>50</v>
      </c>
      <c r="C15" s="218" t="s">
        <v>51</v>
      </c>
      <c r="D15" s="176">
        <v>71571.021699761084</v>
      </c>
      <c r="E15" s="176">
        <v>73819.698444738548</v>
      </c>
      <c r="F15" s="176">
        <v>76132.832322932998</v>
      </c>
      <c r="G15" s="176">
        <v>52488.678701205572</v>
      </c>
      <c r="H15" s="176">
        <v>46813.828027675117</v>
      </c>
      <c r="I15" s="176">
        <v>52784.694873801622</v>
      </c>
      <c r="J15" s="176">
        <v>64106.844875973395</v>
      </c>
      <c r="K15" s="70" t="s">
        <v>232</v>
      </c>
      <c r="L15" s="219" t="s">
        <v>49</v>
      </c>
      <c r="M15" s="72" t="s">
        <v>11</v>
      </c>
      <c r="N15" s="498"/>
    </row>
    <row r="16" spans="1:189" ht="13.95" customHeight="1" thickTop="1" thickBot="1">
      <c r="A16" s="225"/>
      <c r="B16" s="31" t="s">
        <v>6</v>
      </c>
      <c r="C16" s="16"/>
      <c r="D16" s="177">
        <v>23.8</v>
      </c>
      <c r="E16" s="177">
        <v>3.1418815766115671</v>
      </c>
      <c r="F16" s="177">
        <v>3.1334913673835416</v>
      </c>
      <c r="G16" s="177">
        <v>-31.056448184452023</v>
      </c>
      <c r="H16" s="177">
        <v>-10.81157082622488</v>
      </c>
      <c r="I16" s="177">
        <v>12.754493912774407</v>
      </c>
      <c r="J16" s="177">
        <v>21.449683528986817</v>
      </c>
      <c r="K16" s="177"/>
      <c r="L16" s="40" t="s">
        <v>5</v>
      </c>
      <c r="M16" s="21"/>
      <c r="GF16" s="45"/>
    </row>
    <row r="17" spans="1:188" ht="13.5" customHeight="1" thickTop="1" thickBot="1">
      <c r="A17" s="225"/>
      <c r="B17" s="31" t="s">
        <v>4</v>
      </c>
      <c r="C17" s="16"/>
      <c r="D17" s="177">
        <v>10.5</v>
      </c>
      <c r="E17" s="177">
        <v>10.204990423743162</v>
      </c>
      <c r="F17" s="177">
        <v>10.142152498348437</v>
      </c>
      <c r="G17" s="177">
        <v>8.9155253101474745</v>
      </c>
      <c r="H17" s="177">
        <v>8.476080425677921</v>
      </c>
      <c r="I17" s="177">
        <v>8.6871165224589522</v>
      </c>
      <c r="J17" s="177">
        <v>9.2136855144641281</v>
      </c>
      <c r="K17" s="177"/>
      <c r="L17" s="40" t="s">
        <v>3</v>
      </c>
      <c r="M17" s="21"/>
      <c r="GF17" s="45"/>
    </row>
    <row r="18" spans="1:188" ht="51" customHeight="1" thickTop="1" thickBot="1">
      <c r="A18" s="224" t="s">
        <v>20</v>
      </c>
      <c r="B18" s="67" t="s">
        <v>176</v>
      </c>
      <c r="C18" s="218" t="s">
        <v>177</v>
      </c>
      <c r="D18" s="176">
        <v>2429.5904121240324</v>
      </c>
      <c r="E18" s="176">
        <v>2994.2756307343748</v>
      </c>
      <c r="F18" s="176">
        <v>3290.1017054477488</v>
      </c>
      <c r="G18" s="176">
        <v>3950.045157612406</v>
      </c>
      <c r="H18" s="176">
        <v>5979.3463811484526</v>
      </c>
      <c r="I18" s="176">
        <v>6160.8127064155633</v>
      </c>
      <c r="J18" s="176">
        <v>5798.0707557437891</v>
      </c>
      <c r="K18" s="70" t="s">
        <v>233</v>
      </c>
      <c r="L18" s="219" t="s">
        <v>204</v>
      </c>
      <c r="M18" s="72" t="s">
        <v>20</v>
      </c>
      <c r="N18" s="497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</row>
    <row r="19" spans="1:188" ht="13.95" customHeight="1" thickTop="1" thickBot="1">
      <c r="A19" s="225"/>
      <c r="B19" s="31" t="s">
        <v>6</v>
      </c>
      <c r="C19" s="16"/>
      <c r="D19" s="177">
        <v>52.8</v>
      </c>
      <c r="E19" s="177">
        <v>23.241992386555197</v>
      </c>
      <c r="F19" s="177">
        <v>9.8797208806331582</v>
      </c>
      <c r="G19" s="177">
        <v>20.058451417228923</v>
      </c>
      <c r="H19" s="177">
        <v>51.374127195109139</v>
      </c>
      <c r="I19" s="177">
        <v>3.0348856496963208</v>
      </c>
      <c r="J19" s="177">
        <v>-5.887891224059338</v>
      </c>
      <c r="K19" s="177"/>
      <c r="L19" s="40" t="s">
        <v>5</v>
      </c>
      <c r="M19" s="21"/>
      <c r="GF19" s="45"/>
    </row>
    <row r="20" spans="1:188" ht="13.95" customHeight="1" thickTop="1" thickBot="1">
      <c r="A20" s="225"/>
      <c r="B20" s="31" t="s">
        <v>4</v>
      </c>
      <c r="C20" s="16"/>
      <c r="D20" s="177">
        <v>0.4</v>
      </c>
      <c r="E20" s="177">
        <v>0.41393496290920856</v>
      </c>
      <c r="F20" s="177">
        <v>0.43829596527010994</v>
      </c>
      <c r="G20" s="177">
        <v>0.67093949496027239</v>
      </c>
      <c r="H20" s="177">
        <v>1.0826164608807247</v>
      </c>
      <c r="I20" s="177">
        <v>1.0139245472884388</v>
      </c>
      <c r="J20" s="177">
        <v>0.83332131907893225</v>
      </c>
      <c r="K20" s="177"/>
      <c r="L20" s="40" t="s">
        <v>3</v>
      </c>
      <c r="M20" s="21"/>
      <c r="GF20" s="45"/>
    </row>
    <row r="21" spans="1:188" ht="19.95" customHeight="1" thickTop="1" thickBot="1">
      <c r="A21" s="224" t="s">
        <v>16</v>
      </c>
      <c r="B21" s="67" t="s">
        <v>48</v>
      </c>
      <c r="C21" s="218" t="s">
        <v>47</v>
      </c>
      <c r="D21" s="176">
        <v>30947.107633858559</v>
      </c>
      <c r="E21" s="176">
        <v>39304.502239427413</v>
      </c>
      <c r="F21" s="176">
        <v>50030.648017565014</v>
      </c>
      <c r="G21" s="176">
        <v>60693.099156471544</v>
      </c>
      <c r="H21" s="176">
        <v>77078.664372908344</v>
      </c>
      <c r="I21" s="176">
        <v>91088.698330938889</v>
      </c>
      <c r="J21" s="176">
        <v>98417.241358926825</v>
      </c>
      <c r="K21" s="70" t="s">
        <v>245</v>
      </c>
      <c r="L21" s="219" t="s">
        <v>46</v>
      </c>
      <c r="M21" s="72" t="s">
        <v>16</v>
      </c>
      <c r="N21" s="497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</row>
    <row r="22" spans="1:188" ht="13.95" customHeight="1" thickTop="1" thickBot="1">
      <c r="A22" s="225"/>
      <c r="B22" s="31" t="s">
        <v>6</v>
      </c>
      <c r="C22" s="16"/>
      <c r="D22" s="177">
        <v>8.5</v>
      </c>
      <c r="E22" s="177">
        <v>27.005414219793551</v>
      </c>
      <c r="F22" s="177">
        <v>27.289865453067392</v>
      </c>
      <c r="G22" s="177">
        <v>21.3118389655139</v>
      </c>
      <c r="H22" s="177">
        <v>26.997410651569353</v>
      </c>
      <c r="I22" s="177">
        <v>18.176280131489662</v>
      </c>
      <c r="J22" s="177">
        <v>8.0455019802371464</v>
      </c>
      <c r="K22" s="177"/>
      <c r="L22" s="40" t="s">
        <v>5</v>
      </c>
      <c r="M22" s="21"/>
      <c r="GF22" s="45"/>
    </row>
    <row r="23" spans="1:188" ht="13.95" customHeight="1" thickTop="1" thickBot="1">
      <c r="A23" s="225"/>
      <c r="B23" s="31" t="s">
        <v>4</v>
      </c>
      <c r="C23" s="16"/>
      <c r="D23" s="177">
        <v>4.5999999999999996</v>
      </c>
      <c r="E23" s="177">
        <v>5.4335370831081562</v>
      </c>
      <c r="F23" s="177">
        <v>6.6649098201551071</v>
      </c>
      <c r="G23" s="177">
        <v>10.30909664846229</v>
      </c>
      <c r="H23" s="177">
        <v>13.955811473959741</v>
      </c>
      <c r="I23" s="177">
        <v>14.991052580143258</v>
      </c>
      <c r="J23" s="177">
        <v>14.144909374913228</v>
      </c>
      <c r="K23" s="177"/>
      <c r="L23" s="40" t="s">
        <v>3</v>
      </c>
      <c r="M23" s="21"/>
      <c r="GF23" s="45"/>
    </row>
    <row r="24" spans="1:188" ht="31.5" customHeight="1" thickTop="1" thickBot="1">
      <c r="A24" s="224" t="s">
        <v>44</v>
      </c>
      <c r="B24" s="67" t="s">
        <v>179</v>
      </c>
      <c r="C24" s="218" t="s">
        <v>45</v>
      </c>
      <c r="D24" s="176">
        <v>35756.952779278254</v>
      </c>
      <c r="E24" s="176">
        <v>42569.646136791795</v>
      </c>
      <c r="F24" s="176">
        <v>47745.532711427157</v>
      </c>
      <c r="G24" s="176">
        <v>51464.932778558577</v>
      </c>
      <c r="H24" s="176">
        <v>46980.529688531955</v>
      </c>
      <c r="I24" s="176">
        <v>47575.063837334223</v>
      </c>
      <c r="J24" s="176">
        <v>48971.202136142798</v>
      </c>
      <c r="K24" s="70" t="s">
        <v>234</v>
      </c>
      <c r="L24" s="219" t="s">
        <v>178</v>
      </c>
      <c r="M24" s="72" t="s">
        <v>44</v>
      </c>
      <c r="N24" s="497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</row>
    <row r="25" spans="1:188" ht="13.95" customHeight="1" thickTop="1" thickBot="1">
      <c r="A25" s="225"/>
      <c r="B25" s="31" t="s">
        <v>6</v>
      </c>
      <c r="C25" s="16"/>
      <c r="D25" s="177">
        <v>11.1</v>
      </c>
      <c r="E25" s="177">
        <v>19.052779468002129</v>
      </c>
      <c r="F25" s="177">
        <v>12.158631899366384</v>
      </c>
      <c r="G25" s="177">
        <v>7.7900483163762857</v>
      </c>
      <c r="H25" s="177">
        <v>-8.7135119933449516</v>
      </c>
      <c r="I25" s="177">
        <v>1.2654905186124239</v>
      </c>
      <c r="J25" s="177">
        <v>2.9346009993431954</v>
      </c>
      <c r="K25" s="177"/>
      <c r="L25" s="40" t="s">
        <v>5</v>
      </c>
      <c r="M25" s="21"/>
      <c r="GF25" s="45"/>
    </row>
    <row r="26" spans="1:188" ht="13.95" customHeight="1" thickTop="1" thickBot="1">
      <c r="A26" s="225"/>
      <c r="B26" s="31" t="s">
        <v>4</v>
      </c>
      <c r="C26" s="16"/>
      <c r="D26" s="177">
        <v>5.3</v>
      </c>
      <c r="E26" s="177">
        <v>5.8849174450814701</v>
      </c>
      <c r="F26" s="177">
        <v>6.360494665693829</v>
      </c>
      <c r="G26" s="177">
        <v>8.7416357608129083</v>
      </c>
      <c r="H26" s="177">
        <v>8.506263317016808</v>
      </c>
      <c r="I26" s="177">
        <v>7.8297340565564557</v>
      </c>
      <c r="J26" s="177">
        <v>7.0383319693960003</v>
      </c>
      <c r="K26" s="177"/>
      <c r="L26" s="40" t="s">
        <v>3</v>
      </c>
      <c r="M26" s="21"/>
      <c r="GF26" s="45"/>
    </row>
    <row r="27" spans="1:188" ht="19.95" customHeight="1" thickTop="1" thickBot="1">
      <c r="A27" s="224" t="s">
        <v>246</v>
      </c>
      <c r="B27" s="67" t="s">
        <v>181</v>
      </c>
      <c r="C27" s="218" t="s">
        <v>43</v>
      </c>
      <c r="D27" s="176">
        <v>14364.774523851944</v>
      </c>
      <c r="E27" s="176">
        <v>14817.045727202936</v>
      </c>
      <c r="F27" s="176">
        <v>15966.909511703805</v>
      </c>
      <c r="G27" s="176">
        <v>21656.576313277659</v>
      </c>
      <c r="H27" s="176">
        <v>24927.217203779164</v>
      </c>
      <c r="I27" s="176">
        <v>25778.317592927691</v>
      </c>
      <c r="J27" s="176">
        <v>28219.344807627833</v>
      </c>
      <c r="K27" s="70" t="s">
        <v>235</v>
      </c>
      <c r="L27" s="219" t="s">
        <v>180</v>
      </c>
      <c r="M27" s="72" t="s">
        <v>246</v>
      </c>
      <c r="N27" s="497"/>
      <c r="GF27" s="45"/>
    </row>
    <row r="28" spans="1:188" ht="13.95" customHeight="1" thickTop="1" thickBot="1">
      <c r="A28" s="225"/>
      <c r="B28" s="31" t="s">
        <v>6</v>
      </c>
      <c r="C28" s="16"/>
      <c r="D28" s="177">
        <v>2.2999999999999998</v>
      </c>
      <c r="E28" s="177">
        <v>3.148474085688008</v>
      </c>
      <c r="F28" s="177">
        <v>7.7604119314406148</v>
      </c>
      <c r="G28" s="177">
        <v>35.634114400180636</v>
      </c>
      <c r="H28" s="177">
        <v>15.102298919226101</v>
      </c>
      <c r="I28" s="177">
        <v>3.4143417702457981</v>
      </c>
      <c r="J28" s="177">
        <v>9.469303828306618</v>
      </c>
      <c r="K28" s="177"/>
      <c r="L28" s="40" t="s">
        <v>5</v>
      </c>
      <c r="M28" s="21"/>
      <c r="GF28" s="45"/>
    </row>
    <row r="29" spans="1:188" ht="13.95" customHeight="1" thickTop="1" thickBot="1">
      <c r="A29" s="225"/>
      <c r="B29" s="31" t="s">
        <v>4</v>
      </c>
      <c r="D29" s="177">
        <v>2.1</v>
      </c>
      <c r="E29" s="177">
        <v>2.0483395752078928</v>
      </c>
      <c r="F29" s="177">
        <v>2.1270564387797042</v>
      </c>
      <c r="G29" s="177">
        <v>3.6785028510868676</v>
      </c>
      <c r="H29" s="177">
        <v>4.5133052926726744</v>
      </c>
      <c r="I29" s="177">
        <v>4.2425034229735248</v>
      </c>
      <c r="J29" s="177">
        <v>4.0557941821148038</v>
      </c>
      <c r="K29" s="177"/>
      <c r="L29" s="40" t="s">
        <v>3</v>
      </c>
      <c r="M29" s="21"/>
      <c r="GF29" s="45"/>
    </row>
    <row r="30" spans="1:188" ht="23.25" customHeight="1" thickTop="1" thickBot="1">
      <c r="A30" s="224" t="s">
        <v>247</v>
      </c>
      <c r="B30" s="67" t="s">
        <v>183</v>
      </c>
      <c r="C30" s="218" t="s">
        <v>41</v>
      </c>
      <c r="D30" s="176">
        <v>4571.0489646073693</v>
      </c>
      <c r="E30" s="176">
        <v>5261.2210992677064</v>
      </c>
      <c r="F30" s="176">
        <v>6284.0810020050649</v>
      </c>
      <c r="G30" s="176">
        <v>6231.3505298101127</v>
      </c>
      <c r="H30" s="176">
        <v>5620.3365310344243</v>
      </c>
      <c r="I30" s="176">
        <v>5378.3930985969819</v>
      </c>
      <c r="J30" s="176">
        <v>5370.3762409487372</v>
      </c>
      <c r="K30" s="70" t="s">
        <v>236</v>
      </c>
      <c r="L30" s="219" t="s">
        <v>182</v>
      </c>
      <c r="M30" s="72" t="s">
        <v>247</v>
      </c>
      <c r="N30" s="497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</row>
    <row r="31" spans="1:188" ht="13.95" customHeight="1" thickTop="1" thickBot="1">
      <c r="A31" s="225"/>
      <c r="B31" s="31" t="s">
        <v>6</v>
      </c>
      <c r="C31" s="16"/>
      <c r="D31" s="177">
        <v>16.399999999999999</v>
      </c>
      <c r="E31" s="177">
        <v>15.098769232274449</v>
      </c>
      <c r="F31" s="177">
        <v>19.441492448962606</v>
      </c>
      <c r="G31" s="177">
        <v>-0.83911191116294503</v>
      </c>
      <c r="H31" s="177">
        <v>-9.8054827096094641</v>
      </c>
      <c r="I31" s="177">
        <v>-4.3047855070862227</v>
      </c>
      <c r="J31" s="177">
        <v>-0.1490567442966606</v>
      </c>
      <c r="K31" s="177"/>
      <c r="L31" s="40" t="s">
        <v>5</v>
      </c>
      <c r="M31" s="21"/>
      <c r="GF31" s="45"/>
    </row>
    <row r="32" spans="1:188" ht="13.95" customHeight="1" thickTop="1" thickBot="1">
      <c r="A32" s="225"/>
      <c r="B32" s="31" t="s">
        <v>4</v>
      </c>
      <c r="C32" s="16"/>
      <c r="D32" s="177">
        <v>0.7</v>
      </c>
      <c r="E32" s="177">
        <v>0.72732227395124494</v>
      </c>
      <c r="F32" s="177">
        <v>0.83714352782736834</v>
      </c>
      <c r="G32" s="177">
        <v>1.0584332610309528</v>
      </c>
      <c r="H32" s="177">
        <v>1.017614377278885</v>
      </c>
      <c r="I32" s="177">
        <v>0.88515672322832184</v>
      </c>
      <c r="J32" s="177">
        <v>0.77185139705723804</v>
      </c>
      <c r="K32" s="177"/>
      <c r="L32" s="40" t="s">
        <v>3</v>
      </c>
      <c r="M32" s="21"/>
      <c r="GF32" s="45"/>
    </row>
    <row r="33" spans="1:188" ht="19.95" customHeight="1" thickTop="1" thickBot="1">
      <c r="A33" s="224" t="s">
        <v>221</v>
      </c>
      <c r="B33" s="67" t="s">
        <v>185</v>
      </c>
      <c r="C33" s="218" t="s">
        <v>40</v>
      </c>
      <c r="D33" s="176">
        <v>7637.0112230912137</v>
      </c>
      <c r="E33" s="176">
        <v>8135.6788282813295</v>
      </c>
      <c r="F33" s="176">
        <v>9123.9805817333454</v>
      </c>
      <c r="G33" s="176">
        <v>10109.077595780838</v>
      </c>
      <c r="H33" s="176">
        <v>9809.6726786153813</v>
      </c>
      <c r="I33" s="176">
        <v>9614.5243994633038</v>
      </c>
      <c r="J33" s="176">
        <v>9706.9446400722536</v>
      </c>
      <c r="K33" s="70" t="s">
        <v>237</v>
      </c>
      <c r="L33" s="219" t="s">
        <v>184</v>
      </c>
      <c r="M33" s="72" t="s">
        <v>221</v>
      </c>
      <c r="N33" s="497"/>
      <c r="GF33" s="45"/>
    </row>
    <row r="34" spans="1:188" ht="13.95" customHeight="1" thickTop="1" thickBot="1">
      <c r="A34" s="225"/>
      <c r="B34" s="31" t="s">
        <v>6</v>
      </c>
      <c r="C34" s="16"/>
      <c r="D34" s="177">
        <v>3.6</v>
      </c>
      <c r="E34" s="177">
        <v>6.5296172890560626</v>
      </c>
      <c r="F34" s="177">
        <v>12.147747893101098</v>
      </c>
      <c r="G34" s="177">
        <v>10.796789901325582</v>
      </c>
      <c r="H34" s="177">
        <v>-2.961743189016758</v>
      </c>
      <c r="I34" s="177">
        <v>-1.9893454710012008</v>
      </c>
      <c r="J34" s="177">
        <v>0.96125649870011376</v>
      </c>
      <c r="K34" s="177"/>
      <c r="L34" s="40" t="s">
        <v>5</v>
      </c>
      <c r="M34" s="21"/>
      <c r="GF34" s="45"/>
    </row>
    <row r="35" spans="1:188" ht="13.95" customHeight="1" thickTop="1" thickBot="1">
      <c r="A35" s="225"/>
      <c r="B35" s="31" t="s">
        <v>4</v>
      </c>
      <c r="C35" s="16"/>
      <c r="D35" s="177">
        <v>1.1000000000000001</v>
      </c>
      <c r="E35" s="177">
        <v>1.1246933580392926</v>
      </c>
      <c r="F35" s="177">
        <v>1.2154651236328065</v>
      </c>
      <c r="G35" s="177">
        <v>1.7170890827807934</v>
      </c>
      <c r="H35" s="177">
        <v>1.7761327812022689</v>
      </c>
      <c r="I35" s="177">
        <v>1.5823240802253218</v>
      </c>
      <c r="J35" s="177">
        <v>1.3951199032329689</v>
      </c>
      <c r="K35" s="177"/>
      <c r="L35" s="40" t="s">
        <v>3</v>
      </c>
      <c r="M35" s="21"/>
      <c r="GF35" s="45"/>
    </row>
    <row r="36" spans="1:188" ht="19.95" customHeight="1" thickTop="1" thickBot="1">
      <c r="A36" s="224" t="s">
        <v>228</v>
      </c>
      <c r="B36" s="67" t="s">
        <v>187</v>
      </c>
      <c r="C36" s="218" t="s">
        <v>39</v>
      </c>
      <c r="D36" s="176">
        <v>36614.510231892542</v>
      </c>
      <c r="E36" s="176">
        <v>38741.156685520073</v>
      </c>
      <c r="F36" s="176">
        <v>44047.459821865901</v>
      </c>
      <c r="G36" s="176">
        <v>45320.115387972386</v>
      </c>
      <c r="H36" s="176">
        <v>47018.571266952655</v>
      </c>
      <c r="I36" s="176">
        <v>48977.009288165238</v>
      </c>
      <c r="J36" s="176">
        <v>51969.414347977887</v>
      </c>
      <c r="K36" s="70" t="s">
        <v>238</v>
      </c>
      <c r="L36" s="219" t="s">
        <v>186</v>
      </c>
      <c r="M36" s="72" t="s">
        <v>228</v>
      </c>
      <c r="N36" s="497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</row>
    <row r="37" spans="1:188" ht="13.95" customHeight="1" thickTop="1" thickBot="1">
      <c r="A37" s="225"/>
      <c r="B37" s="31" t="s">
        <v>6</v>
      </c>
      <c r="C37" s="16"/>
      <c r="D37" s="177">
        <v>7.7</v>
      </c>
      <c r="E37" s="177">
        <v>5.8082067468845793</v>
      </c>
      <c r="F37" s="177">
        <v>13.696811325019411</v>
      </c>
      <c r="G37" s="177">
        <v>2.8892825403627853</v>
      </c>
      <c r="H37" s="177">
        <v>3.7476865723758266</v>
      </c>
      <c r="I37" s="177">
        <v>4.1652435802299408</v>
      </c>
      <c r="J37" s="177">
        <v>6.1098158162461225</v>
      </c>
      <c r="K37" s="177"/>
      <c r="L37" s="40" t="s">
        <v>5</v>
      </c>
      <c r="M37" s="21"/>
      <c r="GF37" s="45"/>
    </row>
    <row r="38" spans="1:188" ht="13.95" customHeight="1" thickTop="1" thickBot="1">
      <c r="A38" s="225"/>
      <c r="B38" s="31" t="s">
        <v>4</v>
      </c>
      <c r="C38" s="16"/>
      <c r="D38" s="177">
        <v>5.4</v>
      </c>
      <c r="E38" s="177">
        <v>5.3556590085020082</v>
      </c>
      <c r="F38" s="177">
        <v>5.8678501908784533</v>
      </c>
      <c r="G38" s="177">
        <v>7.697900686362515</v>
      </c>
      <c r="H38" s="177">
        <v>8.5131510997895159</v>
      </c>
      <c r="I38" s="177">
        <v>8.0700281380882082</v>
      </c>
      <c r="J38" s="177">
        <v>7.4692467099189406</v>
      </c>
      <c r="K38" s="177"/>
      <c r="L38" s="40" t="s">
        <v>3</v>
      </c>
      <c r="M38" s="21"/>
      <c r="GF38" s="45"/>
    </row>
    <row r="39" spans="1:188" ht="19.95" customHeight="1" thickTop="1" thickBot="1">
      <c r="A39" s="224" t="s">
        <v>248</v>
      </c>
      <c r="B39" s="67" t="s">
        <v>189</v>
      </c>
      <c r="C39" s="218" t="s">
        <v>38</v>
      </c>
      <c r="D39" s="176">
        <v>24534.907176616478</v>
      </c>
      <c r="E39" s="176">
        <v>28594.294709298461</v>
      </c>
      <c r="F39" s="176">
        <v>34243.957883638257</v>
      </c>
      <c r="G39" s="176">
        <v>38761.89890632328</v>
      </c>
      <c r="H39" s="176">
        <v>42776.045170095691</v>
      </c>
      <c r="I39" s="176">
        <v>43129.984823170031</v>
      </c>
      <c r="J39" s="176">
        <v>41674.745293018132</v>
      </c>
      <c r="K39" s="70" t="s">
        <v>239</v>
      </c>
      <c r="L39" s="219" t="s">
        <v>188</v>
      </c>
      <c r="M39" s="72" t="s">
        <v>248</v>
      </c>
      <c r="N39" s="497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</row>
    <row r="40" spans="1:188" ht="13.95" customHeight="1" thickTop="1" thickBot="1">
      <c r="A40" s="225"/>
      <c r="B40" s="31" t="s">
        <v>6</v>
      </c>
      <c r="C40" s="16"/>
      <c r="D40" s="177">
        <v>4.0999999999999996</v>
      </c>
      <c r="E40" s="177">
        <v>16.545355168699686</v>
      </c>
      <c r="F40" s="177">
        <v>19.758008483078981</v>
      </c>
      <c r="G40" s="177">
        <v>13.193396154840187</v>
      </c>
      <c r="H40" s="177">
        <v>10.355907158917788</v>
      </c>
      <c r="I40" s="177">
        <v>0.82742490958882797</v>
      </c>
      <c r="J40" s="177">
        <v>-3.3740784656388856</v>
      </c>
      <c r="K40" s="177"/>
      <c r="L40" s="40" t="s">
        <v>5</v>
      </c>
      <c r="M40" s="21"/>
      <c r="GF40" s="45"/>
    </row>
    <row r="41" spans="1:188" ht="13.95" customHeight="1" thickTop="1" thickBot="1">
      <c r="A41" s="264"/>
      <c r="B41" s="95" t="s">
        <v>4</v>
      </c>
      <c r="C41" s="265"/>
      <c r="D41" s="181">
        <v>3.6</v>
      </c>
      <c r="E41" s="181">
        <v>3.9529354607229332</v>
      </c>
      <c r="F41" s="181">
        <v>4.5618615833140792</v>
      </c>
      <c r="G41" s="181">
        <v>6.5839472305246938</v>
      </c>
      <c r="H41" s="181">
        <v>7.7450021591872131</v>
      </c>
      <c r="I41" s="181">
        <v>7.0981788313173517</v>
      </c>
      <c r="J41" s="177">
        <v>6.1988094590073297</v>
      </c>
      <c r="K41" s="181"/>
      <c r="L41" s="98" t="s">
        <v>3</v>
      </c>
      <c r="M41" s="99"/>
      <c r="GF41" s="45"/>
    </row>
    <row r="42" spans="1:188" ht="34.5" customHeight="1" thickTop="1" thickBot="1">
      <c r="A42" s="224" t="s">
        <v>414</v>
      </c>
      <c r="B42" s="67" t="s">
        <v>330</v>
      </c>
      <c r="C42" s="218" t="s">
        <v>36</v>
      </c>
      <c r="D42" s="176">
        <v>10133.693535468288</v>
      </c>
      <c r="E42" s="176">
        <v>16250.937332751493</v>
      </c>
      <c r="F42" s="176">
        <v>17308.751494966989</v>
      </c>
      <c r="G42" s="176">
        <v>19530.592797371344</v>
      </c>
      <c r="H42" s="176">
        <v>21080.358057331574</v>
      </c>
      <c r="I42" s="176">
        <v>21655.979998337851</v>
      </c>
      <c r="J42" s="176">
        <v>22094.585440651928</v>
      </c>
      <c r="K42" s="70" t="s">
        <v>258</v>
      </c>
      <c r="L42" s="219" t="s">
        <v>329</v>
      </c>
      <c r="M42" s="72" t="s">
        <v>414</v>
      </c>
      <c r="N42" s="497"/>
      <c r="GF42" s="45"/>
    </row>
    <row r="43" spans="1:188" ht="13.95" customHeight="1" thickTop="1" thickBot="1">
      <c r="A43" s="225"/>
      <c r="B43" s="31" t="s">
        <v>6</v>
      </c>
      <c r="C43" s="16"/>
      <c r="D43" s="177">
        <v>16.538430729416547</v>
      </c>
      <c r="E43" s="177">
        <v>13.591341873495537</v>
      </c>
      <c r="F43" s="177">
        <v>6.5092501469661102</v>
      </c>
      <c r="G43" s="177">
        <v>12.836519740031036</v>
      </c>
      <c r="H43" s="177">
        <v>7.935065136214476</v>
      </c>
      <c r="I43" s="177">
        <v>2.7306079879704868</v>
      </c>
      <c r="J43" s="177">
        <v>2.0253317667810133</v>
      </c>
      <c r="K43" s="177"/>
      <c r="L43" s="40" t="s">
        <v>5</v>
      </c>
      <c r="M43" s="21"/>
      <c r="GF43" s="45"/>
    </row>
    <row r="44" spans="1:188" ht="13.95" customHeight="1" thickTop="1" thickBot="1">
      <c r="A44" s="225"/>
      <c r="B44" s="31" t="s">
        <v>4</v>
      </c>
      <c r="C44" s="16"/>
      <c r="D44" s="220">
        <v>1.4900870054436168</v>
      </c>
      <c r="E44" s="177">
        <v>2.2465637675522019</v>
      </c>
      <c r="F44" s="177">
        <v>2.305811984944274</v>
      </c>
      <c r="G44" s="177">
        <v>3.3173914588013593</v>
      </c>
      <c r="H44" s="177">
        <v>3.8167955457605331</v>
      </c>
      <c r="I44" s="177">
        <v>3.5640638276564904</v>
      </c>
      <c r="J44" s="177">
        <v>3.1755199030068266</v>
      </c>
      <c r="K44" s="177"/>
      <c r="L44" s="40" t="s">
        <v>3</v>
      </c>
      <c r="M44" s="21"/>
      <c r="GF44" s="45"/>
    </row>
    <row r="45" spans="1:188" ht="27.75" customHeight="1" thickTop="1" thickBot="1">
      <c r="A45" s="224" t="s">
        <v>222</v>
      </c>
      <c r="B45" s="67" t="s">
        <v>190</v>
      </c>
      <c r="C45" s="218" t="s">
        <v>34</v>
      </c>
      <c r="D45" s="176">
        <v>32152.430197151894</v>
      </c>
      <c r="E45" s="176">
        <v>37242.502465674501</v>
      </c>
      <c r="F45" s="176">
        <v>40816.996546131144</v>
      </c>
      <c r="G45" s="176">
        <v>44293.77326574122</v>
      </c>
      <c r="H45" s="176">
        <v>43857.320116271148</v>
      </c>
      <c r="I45" s="176">
        <v>44372.822695622912</v>
      </c>
      <c r="J45" s="176">
        <v>47246.663603963876</v>
      </c>
      <c r="K45" s="70" t="s">
        <v>240</v>
      </c>
      <c r="L45" s="219" t="s">
        <v>191</v>
      </c>
      <c r="M45" s="72" t="s">
        <v>222</v>
      </c>
      <c r="N45" s="497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</row>
    <row r="46" spans="1:188" ht="13.95" customHeight="1" thickTop="1" thickBot="1">
      <c r="A46" s="225"/>
      <c r="B46" s="31" t="s">
        <v>6</v>
      </c>
      <c r="C46" s="16"/>
      <c r="D46" s="177">
        <v>21</v>
      </c>
      <c r="E46" s="177">
        <v>15.831065450764868</v>
      </c>
      <c r="F46" s="177">
        <v>9.5978890885519093</v>
      </c>
      <c r="G46" s="177">
        <v>8.5179631374411571</v>
      </c>
      <c r="H46" s="177">
        <v>-0.98536005693523521</v>
      </c>
      <c r="I46" s="177">
        <v>1.1754082966882322</v>
      </c>
      <c r="J46" s="177">
        <v>6.4765789818109765</v>
      </c>
      <c r="K46" s="177"/>
      <c r="L46" s="40" t="s">
        <v>5</v>
      </c>
      <c r="M46" s="21"/>
      <c r="GF46" s="45"/>
    </row>
    <row r="47" spans="1:188" ht="13.95" customHeight="1" thickTop="1" thickBot="1">
      <c r="A47" s="225"/>
      <c r="B47" s="31" t="s">
        <v>4</v>
      </c>
      <c r="C47" s="16"/>
      <c r="D47" s="177">
        <v>4.7</v>
      </c>
      <c r="E47" s="177">
        <v>5.1484818961019183</v>
      </c>
      <c r="F47" s="177">
        <v>5.4374990508625203</v>
      </c>
      <c r="G47" s="177">
        <v>7.5235701565408082</v>
      </c>
      <c r="H47" s="177">
        <v>7.94077707852591</v>
      </c>
      <c r="I47" s="177">
        <v>7.302720648644061</v>
      </c>
      <c r="J47" s="177">
        <v>6.7904745725171951</v>
      </c>
      <c r="K47" s="177"/>
      <c r="L47" s="40" t="s">
        <v>3</v>
      </c>
      <c r="M47" s="21"/>
      <c r="GF47" s="45"/>
    </row>
    <row r="48" spans="1:188" ht="19.95" customHeight="1" thickTop="1" thickBot="1">
      <c r="A48" s="224" t="s">
        <v>223</v>
      </c>
      <c r="B48" s="67" t="s">
        <v>37</v>
      </c>
      <c r="C48" s="218" t="s">
        <v>33</v>
      </c>
      <c r="D48" s="176">
        <v>7987.5407522831338</v>
      </c>
      <c r="E48" s="176">
        <v>9426.0357838627606</v>
      </c>
      <c r="F48" s="176">
        <v>10327.370586001358</v>
      </c>
      <c r="G48" s="176">
        <v>10861.792962466097</v>
      </c>
      <c r="H48" s="176">
        <v>12089.077124923928</v>
      </c>
      <c r="I48" s="176">
        <v>13183.210423400707</v>
      </c>
      <c r="J48" s="176">
        <v>13979.202323921543</v>
      </c>
      <c r="K48" s="70" t="s">
        <v>241</v>
      </c>
      <c r="L48" s="219" t="s">
        <v>35</v>
      </c>
      <c r="M48" s="72" t="s">
        <v>223</v>
      </c>
      <c r="N48" s="497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</row>
    <row r="49" spans="1:189" ht="13.95" customHeight="1" thickTop="1" thickBot="1">
      <c r="A49" s="225"/>
      <c r="B49" s="31" t="s">
        <v>6</v>
      </c>
      <c r="C49" s="16"/>
      <c r="D49" s="177">
        <v>17.600000000000001</v>
      </c>
      <c r="E49" s="177">
        <v>18.00923558566447</v>
      </c>
      <c r="F49" s="177">
        <v>9.56218311500227</v>
      </c>
      <c r="G49" s="177">
        <v>5.1748155255427974</v>
      </c>
      <c r="H49" s="177">
        <v>11.299093682772465</v>
      </c>
      <c r="I49" s="177">
        <v>9.0505940790220905</v>
      </c>
      <c r="J49" s="177">
        <v>6.0379215301602063</v>
      </c>
      <c r="K49" s="177"/>
      <c r="L49" s="40" t="s">
        <v>5</v>
      </c>
      <c r="M49" s="21"/>
      <c r="GF49" s="45"/>
    </row>
    <row r="50" spans="1:189" ht="13.95" customHeight="1" thickTop="1" thickBot="1">
      <c r="A50" s="225"/>
      <c r="B50" s="31" t="s">
        <v>4</v>
      </c>
      <c r="C50" s="16"/>
      <c r="D50" s="177">
        <v>1.2</v>
      </c>
      <c r="E50" s="177">
        <v>1.3030750183867204</v>
      </c>
      <c r="F50" s="177">
        <v>1.3757765762069667</v>
      </c>
      <c r="G50" s="177">
        <v>1.8449424231405542</v>
      </c>
      <c r="H50" s="177">
        <v>2.1888402273469714</v>
      </c>
      <c r="I50" s="177">
        <v>2.1696456778235267</v>
      </c>
      <c r="J50" s="177">
        <v>2.0091454228462919</v>
      </c>
      <c r="K50" s="177"/>
      <c r="L50" s="40" t="s">
        <v>3</v>
      </c>
      <c r="M50" s="21"/>
      <c r="GF50" s="45"/>
    </row>
    <row r="51" spans="1:189" ht="24" customHeight="1" thickTop="1" thickBot="1">
      <c r="A51" s="224" t="s">
        <v>224</v>
      </c>
      <c r="B51" s="67" t="s">
        <v>192</v>
      </c>
      <c r="C51" s="218" t="s">
        <v>193</v>
      </c>
      <c r="D51" s="176">
        <v>7530.7832902153805</v>
      </c>
      <c r="E51" s="176">
        <v>8668.9168435179636</v>
      </c>
      <c r="F51" s="176">
        <v>9812.9843048635212</v>
      </c>
      <c r="G51" s="176">
        <v>11396.82692341061</v>
      </c>
      <c r="H51" s="176">
        <v>14008.712357914919</v>
      </c>
      <c r="I51" s="176">
        <v>13900.531253357902</v>
      </c>
      <c r="J51" s="176">
        <v>14761.938808840798</v>
      </c>
      <c r="K51" s="70" t="s">
        <v>242</v>
      </c>
      <c r="L51" s="219" t="s">
        <v>194</v>
      </c>
      <c r="M51" s="72" t="s">
        <v>224</v>
      </c>
      <c r="N51" s="497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</row>
    <row r="52" spans="1:189" ht="13.95" customHeight="1" thickTop="1" thickBot="1">
      <c r="A52" s="225"/>
      <c r="B52" s="31" t="s">
        <v>6</v>
      </c>
      <c r="C52" s="16"/>
      <c r="D52" s="177">
        <v>21.3</v>
      </c>
      <c r="E52" s="177">
        <v>15.113083320049057</v>
      </c>
      <c r="F52" s="177">
        <v>13.197351895248772</v>
      </c>
      <c r="G52" s="177">
        <v>16.1402746538798</v>
      </c>
      <c r="H52" s="177">
        <v>22.917654642443907</v>
      </c>
      <c r="I52" s="177">
        <v>-0.77224160074851511</v>
      </c>
      <c r="J52" s="177">
        <v>6.1969398131802356</v>
      </c>
      <c r="K52" s="177"/>
      <c r="L52" s="40" t="s">
        <v>5</v>
      </c>
      <c r="M52" s="21"/>
      <c r="GF52" s="45"/>
    </row>
    <row r="53" spans="1:189" ht="13.95" customHeight="1" thickTop="1" thickBot="1">
      <c r="A53" s="225"/>
      <c r="B53" s="31" t="s">
        <v>4</v>
      </c>
      <c r="C53" s="16"/>
      <c r="D53" s="177">
        <v>1.1000000000000001</v>
      </c>
      <c r="E53" s="177">
        <v>1.1984093031557486</v>
      </c>
      <c r="F53" s="177">
        <v>1.307251815638105</v>
      </c>
      <c r="G53" s="177">
        <v>1.9358212362221972</v>
      </c>
      <c r="H53" s="177">
        <v>2.5364081000955454</v>
      </c>
      <c r="I53" s="177">
        <v>2.2876997775720116</v>
      </c>
      <c r="J53" s="177">
        <v>2.1216433601055011</v>
      </c>
      <c r="K53" s="177"/>
      <c r="L53" s="40" t="s">
        <v>3</v>
      </c>
      <c r="M53" s="21"/>
      <c r="GF53" s="45"/>
    </row>
    <row r="54" spans="1:189" ht="27.75" customHeight="1" thickTop="1" thickBot="1">
      <c r="A54" s="224" t="s">
        <v>225</v>
      </c>
      <c r="B54" s="67" t="s">
        <v>195</v>
      </c>
      <c r="C54" s="218" t="s">
        <v>196</v>
      </c>
      <c r="D54" s="176">
        <v>5926.8874995481583</v>
      </c>
      <c r="E54" s="176">
        <v>6915.7333228887219</v>
      </c>
      <c r="F54" s="176">
        <v>7693.9908822576126</v>
      </c>
      <c r="G54" s="176">
        <v>8119.1433799450433</v>
      </c>
      <c r="H54" s="176">
        <v>8465.5452279921737</v>
      </c>
      <c r="I54" s="176">
        <v>8589.1000793460043</v>
      </c>
      <c r="J54" s="176">
        <v>9029.7974016322732</v>
      </c>
      <c r="K54" s="70" t="s">
        <v>243</v>
      </c>
      <c r="L54" s="219" t="s">
        <v>197</v>
      </c>
      <c r="M54" s="72" t="s">
        <v>225</v>
      </c>
      <c r="N54" s="497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</row>
    <row r="55" spans="1:189" ht="13.95" customHeight="1" thickTop="1" thickBot="1">
      <c r="A55" s="225"/>
      <c r="B55" s="31" t="s">
        <v>6</v>
      </c>
      <c r="C55" s="16"/>
      <c r="D55" s="177">
        <v>20.5</v>
      </c>
      <c r="E55" s="177">
        <v>16.684066019743909</v>
      </c>
      <c r="F55" s="177">
        <v>11.2534350738066</v>
      </c>
      <c r="G55" s="177">
        <v>5.5257733495348305</v>
      </c>
      <c r="H55" s="177">
        <v>4.2664827043548996</v>
      </c>
      <c r="I55" s="177">
        <v>1.4595025840188498</v>
      </c>
      <c r="J55" s="177">
        <v>5.1308905265407656</v>
      </c>
      <c r="K55" s="177"/>
      <c r="L55" s="40" t="s">
        <v>5</v>
      </c>
      <c r="M55" s="21"/>
      <c r="GF55" s="45"/>
    </row>
    <row r="56" spans="1:189" ht="13.95" customHeight="1" thickTop="1" thickBot="1">
      <c r="A56" s="225"/>
      <c r="B56" s="31" t="s">
        <v>4</v>
      </c>
      <c r="C56" s="16"/>
      <c r="D56" s="177">
        <v>0.9</v>
      </c>
      <c r="E56" s="177">
        <v>0.95604552470602877</v>
      </c>
      <c r="F56" s="177">
        <v>1.0249668437102608</v>
      </c>
      <c r="G56" s="177">
        <v>1.3790865019231997</v>
      </c>
      <c r="H56" s="177">
        <v>1.5327659630239192</v>
      </c>
      <c r="I56" s="177">
        <v>1.4135634086874913</v>
      </c>
      <c r="J56" s="177">
        <v>1.2977976638676658</v>
      </c>
      <c r="K56" s="177"/>
      <c r="L56" s="40" t="s">
        <v>3</v>
      </c>
      <c r="M56" s="21"/>
      <c r="GF56" s="45"/>
    </row>
    <row r="57" spans="1:189" ht="50.25" customHeight="1" thickTop="1" thickBot="1">
      <c r="A57" s="224" t="s">
        <v>226</v>
      </c>
      <c r="B57" s="67" t="s">
        <v>198</v>
      </c>
      <c r="C57" s="218" t="s">
        <v>199</v>
      </c>
      <c r="D57" s="176">
        <v>2320.5877035413587</v>
      </c>
      <c r="E57" s="176">
        <v>2719.6823565624227</v>
      </c>
      <c r="F57" s="176">
        <v>3225.0729853770404</v>
      </c>
      <c r="G57" s="176">
        <v>3473.0906904567887</v>
      </c>
      <c r="H57" s="176">
        <v>3816.6895108668746</v>
      </c>
      <c r="I57" s="176">
        <v>4006.4626066829128</v>
      </c>
      <c r="J57" s="176">
        <v>4172.1570887236867</v>
      </c>
      <c r="K57" s="70" t="s">
        <v>244</v>
      </c>
      <c r="L57" s="219" t="s">
        <v>200</v>
      </c>
      <c r="M57" s="72" t="s">
        <v>226</v>
      </c>
      <c r="N57" s="497"/>
    </row>
    <row r="58" spans="1:189" ht="13.95" customHeight="1" thickTop="1" thickBot="1">
      <c r="A58" s="45"/>
      <c r="B58" s="31" t="s">
        <v>6</v>
      </c>
      <c r="C58" s="16"/>
      <c r="D58" s="177">
        <v>15.337361011001917</v>
      </c>
      <c r="E58" s="177">
        <v>17.197999128066613</v>
      </c>
      <c r="F58" s="177">
        <v>18.58270792525245</v>
      </c>
      <c r="G58" s="177">
        <v>7.6902974352610869</v>
      </c>
      <c r="H58" s="177">
        <v>9.893171559101873</v>
      </c>
      <c r="I58" s="177">
        <v>4.9721910906222746</v>
      </c>
      <c r="J58" s="177">
        <v>4.1356802323423647</v>
      </c>
      <c r="K58" s="177"/>
      <c r="L58" s="40" t="s">
        <v>5</v>
      </c>
      <c r="M58" s="21"/>
      <c r="GF58" s="45"/>
    </row>
    <row r="59" spans="1:189" ht="13.95" customHeight="1" thickTop="1" thickBot="1">
      <c r="A59" s="225"/>
      <c r="B59" s="31" t="s">
        <v>4</v>
      </c>
      <c r="C59" s="16"/>
      <c r="D59" s="177">
        <v>0.33502814211745652</v>
      </c>
      <c r="E59" s="177">
        <v>0.37597461096538698</v>
      </c>
      <c r="F59" s="177">
        <v>0.42963306418517455</v>
      </c>
      <c r="G59" s="177">
        <v>0.5899258415604558</v>
      </c>
      <c r="H59" s="177">
        <v>0.6910472528506777</v>
      </c>
      <c r="I59" s="177">
        <v>0.65936930374117775</v>
      </c>
      <c r="J59" s="177">
        <v>0.59963867207649069</v>
      </c>
      <c r="K59" s="177"/>
      <c r="L59" s="40" t="s">
        <v>3</v>
      </c>
      <c r="M59" s="21"/>
      <c r="GF59" s="45"/>
    </row>
    <row r="60" spans="1:189" ht="29.25" customHeight="1" thickTop="1" thickBot="1">
      <c r="A60" s="224" t="s">
        <v>227</v>
      </c>
      <c r="B60" s="67" t="s">
        <v>201</v>
      </c>
      <c r="C60" s="218"/>
      <c r="D60" s="176">
        <v>-17214.064171999999</v>
      </c>
      <c r="E60" s="176">
        <v>-18973.446589320534</v>
      </c>
      <c r="F60" s="176">
        <v>-22772.924929000001</v>
      </c>
      <c r="G60" s="176">
        <v>-23403.901000000002</v>
      </c>
      <c r="H60" s="176">
        <v>-24153.225999999999</v>
      </c>
      <c r="I60" s="176">
        <v>-26405.295763895516</v>
      </c>
      <c r="J60" s="176">
        <v>-27947.895467184557</v>
      </c>
      <c r="K60" s="70"/>
      <c r="L60" s="219" t="s">
        <v>12</v>
      </c>
      <c r="M60" s="72" t="s">
        <v>227</v>
      </c>
      <c r="N60" s="497"/>
    </row>
    <row r="61" spans="1:189" ht="13.95" customHeight="1" thickTop="1" thickBot="1">
      <c r="A61" s="225"/>
      <c r="B61" s="31" t="s">
        <v>6</v>
      </c>
      <c r="C61" s="16"/>
      <c r="D61" s="177">
        <v>12.302500420790309</v>
      </c>
      <c r="E61" s="177">
        <v>10.220610308763156</v>
      </c>
      <c r="F61" s="177">
        <v>20.025240652997937</v>
      </c>
      <c r="G61" s="177">
        <v>2.7707291573972839</v>
      </c>
      <c r="H61" s="177">
        <v>3.2017098346126147</v>
      </c>
      <c r="I61" s="177">
        <v>9.3240951080220782</v>
      </c>
      <c r="J61" s="177">
        <v>5.8420088041515772</v>
      </c>
      <c r="K61" s="177"/>
      <c r="L61" s="40" t="s">
        <v>5</v>
      </c>
      <c r="M61" s="21"/>
      <c r="N61" s="497"/>
      <c r="GF61" s="45"/>
    </row>
    <row r="62" spans="1:189" ht="13.95" customHeight="1" thickTop="1" thickBot="1">
      <c r="A62" s="225"/>
      <c r="B62" s="31" t="s">
        <v>4</v>
      </c>
      <c r="C62" s="16"/>
      <c r="D62" s="177">
        <v>-2.4852307581543842</v>
      </c>
      <c r="E62" s="177">
        <v>-2.6229291751220751</v>
      </c>
      <c r="F62" s="177">
        <v>-3.0337302634908836</v>
      </c>
      <c r="G62" s="177">
        <v>-3.9752967094005607</v>
      </c>
      <c r="H62" s="177">
        <v>-4.3731669624314229</v>
      </c>
      <c r="I62" s="177">
        <v>-4.3456892506316658</v>
      </c>
      <c r="J62" s="177">
        <v>-4.0167804253031587</v>
      </c>
      <c r="K62" s="177"/>
      <c r="L62" s="40" t="s">
        <v>3</v>
      </c>
      <c r="M62" s="21"/>
      <c r="GF62" s="45"/>
    </row>
    <row r="63" spans="1:189" s="47" customFormat="1" ht="19.95" customHeight="1" thickTop="1">
      <c r="A63" s="271"/>
      <c r="B63" s="272" t="s">
        <v>70</v>
      </c>
      <c r="C63" s="273"/>
      <c r="D63" s="274">
        <v>676775.09134414617</v>
      </c>
      <c r="E63" s="274">
        <v>720213.01407241507</v>
      </c>
      <c r="F63" s="274">
        <v>748346.98877523118</v>
      </c>
      <c r="G63" s="274">
        <v>586938.16264995141</v>
      </c>
      <c r="H63" s="274">
        <v>551167.77205117268</v>
      </c>
      <c r="I63" s="274">
        <v>606900.10555239406</v>
      </c>
      <c r="J63" s="274">
        <v>695778.52180145599</v>
      </c>
      <c r="K63" s="275"/>
      <c r="L63" s="276" t="s">
        <v>69</v>
      </c>
      <c r="M63" s="277"/>
      <c r="N63" s="497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GG63" s="45"/>
    </row>
    <row r="64" spans="1:189" ht="27" customHeight="1">
      <c r="A64" s="618" t="s">
        <v>284</v>
      </c>
      <c r="B64" s="619"/>
      <c r="C64" s="268"/>
      <c r="D64" s="269"/>
      <c r="E64" s="269"/>
      <c r="F64" s="269"/>
      <c r="G64" s="269"/>
      <c r="H64" s="269"/>
      <c r="I64" s="269"/>
      <c r="J64" s="269"/>
      <c r="K64" s="270"/>
      <c r="L64" s="620" t="s">
        <v>285</v>
      </c>
      <c r="M64" s="621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</row>
    <row r="65" spans="1:189" ht="19.95" customHeight="1" thickBot="1">
      <c r="A65" s="66" t="s">
        <v>15</v>
      </c>
      <c r="B65" s="67" t="s">
        <v>76</v>
      </c>
      <c r="C65" s="68" t="s">
        <v>32</v>
      </c>
      <c r="D65" s="176">
        <v>581487.67044236953</v>
      </c>
      <c r="E65" s="176">
        <v>611580.42236004083</v>
      </c>
      <c r="F65" s="176">
        <v>626237.5964188166</v>
      </c>
      <c r="G65" s="176">
        <v>454652.21744775696</v>
      </c>
      <c r="H65" s="176">
        <v>409988.28798866476</v>
      </c>
      <c r="I65" s="176">
        <v>463599.80185026879</v>
      </c>
      <c r="J65" s="176">
        <v>547192.20983353176</v>
      </c>
      <c r="K65" s="125" t="s">
        <v>31</v>
      </c>
      <c r="L65" s="71" t="s">
        <v>160</v>
      </c>
      <c r="M65" s="72" t="s">
        <v>30</v>
      </c>
      <c r="GF65" s="45"/>
    </row>
    <row r="66" spans="1:189" ht="15.75" customHeight="1" thickTop="1" thickBot="1">
      <c r="A66" s="20"/>
      <c r="B66" s="31" t="s">
        <v>6</v>
      </c>
      <c r="C66" s="34"/>
      <c r="D66" s="178">
        <v>11.184296166076678</v>
      </c>
      <c r="E66" s="177">
        <v>5.1751315543419736</v>
      </c>
      <c r="F66" s="177">
        <v>2.3966061572433688</v>
      </c>
      <c r="G66" s="177">
        <v>-27.399405585401226</v>
      </c>
      <c r="H66" s="177">
        <v>-9.8237570927990561</v>
      </c>
      <c r="I66" s="177">
        <v>13.076352528169394</v>
      </c>
      <c r="J66" s="177">
        <v>18.031156969791205</v>
      </c>
      <c r="K66" s="238"/>
      <c r="L66" s="40" t="s">
        <v>5</v>
      </c>
      <c r="M66" s="21"/>
      <c r="GF66" s="45"/>
    </row>
    <row r="67" spans="1:189" ht="15.75" customHeight="1" thickTop="1" thickBot="1">
      <c r="A67" s="20"/>
      <c r="B67" s="31" t="s">
        <v>4</v>
      </c>
      <c r="C67" s="34"/>
      <c r="D67" s="179">
        <v>85.50359437249503</v>
      </c>
      <c r="E67" s="177">
        <v>84.546164303355411</v>
      </c>
      <c r="F67" s="177">
        <v>83.425205779000422</v>
      </c>
      <c r="G67" s="177">
        <v>77.225478946511359</v>
      </c>
      <c r="H67" s="177">
        <v>74.232205503970718</v>
      </c>
      <c r="I67" s="177">
        <v>76.297599296364211</v>
      </c>
      <c r="J67" s="177">
        <v>78.644596331715434</v>
      </c>
      <c r="K67" s="238"/>
      <c r="L67" s="40" t="s">
        <v>3</v>
      </c>
      <c r="M67" s="21"/>
      <c r="GF67" s="45"/>
    </row>
    <row r="68" spans="1:189" ht="19.95" customHeight="1" thickTop="1" thickBot="1">
      <c r="A68" s="22" t="s">
        <v>14</v>
      </c>
      <c r="B68" s="29" t="s">
        <v>77</v>
      </c>
      <c r="C68" s="35" t="s">
        <v>29</v>
      </c>
      <c r="D68" s="176">
        <v>36614.510231892542</v>
      </c>
      <c r="E68" s="176">
        <v>38741.156685520073</v>
      </c>
      <c r="F68" s="176">
        <v>44047.459821865901</v>
      </c>
      <c r="G68" s="176">
        <v>45320.115387972386</v>
      </c>
      <c r="H68" s="176">
        <v>47018.571266952655</v>
      </c>
      <c r="I68" s="176">
        <v>48977.009288165238</v>
      </c>
      <c r="J68" s="176">
        <v>51969.414347977887</v>
      </c>
      <c r="K68" s="127" t="s">
        <v>28</v>
      </c>
      <c r="L68" s="24" t="s">
        <v>27</v>
      </c>
      <c r="M68" s="25" t="s">
        <v>26</v>
      </c>
    </row>
    <row r="69" spans="1:189" ht="15.75" customHeight="1" thickTop="1" thickBot="1">
      <c r="A69" s="20"/>
      <c r="B69" s="31" t="s">
        <v>6</v>
      </c>
      <c r="C69" s="36"/>
      <c r="D69" s="178">
        <v>7.7133987502578663</v>
      </c>
      <c r="E69" s="177">
        <v>5.8082067468845793</v>
      </c>
      <c r="F69" s="177">
        <v>13.696811325019411</v>
      </c>
      <c r="G69" s="177">
        <v>2.8892825403627853</v>
      </c>
      <c r="H69" s="177">
        <v>3.7476865723758266</v>
      </c>
      <c r="I69" s="177">
        <v>4.1652435802299408</v>
      </c>
      <c r="J69" s="177">
        <v>6.1098158162461225</v>
      </c>
      <c r="K69" s="128"/>
      <c r="L69" s="40" t="s">
        <v>5</v>
      </c>
      <c r="M69" s="21"/>
    </row>
    <row r="70" spans="1:189" ht="15.75" customHeight="1" thickTop="1" thickBot="1">
      <c r="A70" s="20"/>
      <c r="B70" s="31" t="s">
        <v>4</v>
      </c>
      <c r="C70" s="38"/>
      <c r="D70" s="179">
        <v>5.3839013106393701</v>
      </c>
      <c r="E70" s="177">
        <v>5.3556590085020082</v>
      </c>
      <c r="F70" s="177">
        <v>5.8678501908784524</v>
      </c>
      <c r="G70" s="177">
        <v>7.697900686362515</v>
      </c>
      <c r="H70" s="177">
        <v>8.5131510997895159</v>
      </c>
      <c r="I70" s="177">
        <v>8.0604612307613568</v>
      </c>
      <c r="J70" s="177">
        <v>7.4692467099189406</v>
      </c>
      <c r="K70" s="129"/>
      <c r="L70" s="40" t="s">
        <v>3</v>
      </c>
      <c r="M70" s="21"/>
    </row>
    <row r="71" spans="1:189" ht="19.95" customHeight="1" thickTop="1" thickBot="1">
      <c r="A71" s="22" t="s">
        <v>11</v>
      </c>
      <c r="B71" s="29" t="s">
        <v>25</v>
      </c>
      <c r="C71" s="35" t="s">
        <v>24</v>
      </c>
      <c r="D71" s="176">
        <v>48904.757817117155</v>
      </c>
      <c r="E71" s="176">
        <v>56646.902035683022</v>
      </c>
      <c r="F71" s="176">
        <v>62083.808865168525</v>
      </c>
      <c r="G71" s="176">
        <v>66785.91728842289</v>
      </c>
      <c r="H71" s="176">
        <v>69584.03918581405</v>
      </c>
      <c r="I71" s="176">
        <v>70620.612327622977</v>
      </c>
      <c r="J71" s="176">
        <v>75194.412062460033</v>
      </c>
      <c r="K71" s="127" t="s">
        <v>23</v>
      </c>
      <c r="L71" s="24" t="s">
        <v>22</v>
      </c>
      <c r="M71" s="25" t="s">
        <v>21</v>
      </c>
    </row>
    <row r="72" spans="1:189" ht="15.75" customHeight="1" thickTop="1" thickBot="1">
      <c r="A72" s="20"/>
      <c r="B72" s="31" t="s">
        <v>6</v>
      </c>
      <c r="C72" s="34"/>
      <c r="D72" s="178">
        <v>20.964902550864011</v>
      </c>
      <c r="E72" s="177">
        <v>15.831065450764868</v>
      </c>
      <c r="F72" s="177">
        <v>9.5978890885519093</v>
      </c>
      <c r="G72" s="177">
        <v>7.5738079045154052</v>
      </c>
      <c r="H72" s="177">
        <v>4.1896885017048504</v>
      </c>
      <c r="I72" s="177">
        <v>1.4896708410975066</v>
      </c>
      <c r="J72" s="177">
        <v>6.4765789818109987</v>
      </c>
      <c r="K72" s="120"/>
      <c r="L72" s="40" t="s">
        <v>5</v>
      </c>
      <c r="M72" s="21"/>
    </row>
    <row r="73" spans="1:189" ht="15.75" customHeight="1" thickTop="1" thickBot="1">
      <c r="A73" s="20"/>
      <c r="B73" s="31" t="s">
        <v>4</v>
      </c>
      <c r="C73" s="34"/>
      <c r="D73" s="179">
        <v>7.1910941329138902</v>
      </c>
      <c r="E73" s="177">
        <v>7.8309869179649105</v>
      </c>
      <c r="F73" s="177">
        <v>8.2705902036851739</v>
      </c>
      <c r="G73" s="177">
        <v>11.343999328614727</v>
      </c>
      <c r="H73" s="177">
        <v>12.59883964485471</v>
      </c>
      <c r="I73" s="177">
        <v>11.62248810273889</v>
      </c>
      <c r="J73" s="177">
        <v>10.807233869158891</v>
      </c>
      <c r="K73" s="120"/>
      <c r="L73" s="40" t="s">
        <v>3</v>
      </c>
      <c r="M73" s="21"/>
    </row>
    <row r="74" spans="1:189" s="47" customFormat="1" ht="19.95" customHeight="1" thickTop="1" thickBot="1">
      <c r="A74" s="22" t="s">
        <v>20</v>
      </c>
      <c r="B74" s="29" t="s">
        <v>297</v>
      </c>
      <c r="C74" s="35" t="s">
        <v>19</v>
      </c>
      <c r="D74" s="176">
        <v>26982.217024766975</v>
      </c>
      <c r="E74" s="176">
        <v>32217.979580491789</v>
      </c>
      <c r="F74" s="176">
        <v>38751.048598380345</v>
      </c>
      <c r="G74" s="176">
        <v>43583.813525799371</v>
      </c>
      <c r="H74" s="176">
        <v>48730.099609741264</v>
      </c>
      <c r="I74" s="176">
        <v>50107.977850232463</v>
      </c>
      <c r="J74" s="176">
        <v>49370.381024670962</v>
      </c>
      <c r="K74" s="23" t="s">
        <v>18</v>
      </c>
      <c r="L74" s="24" t="s">
        <v>317</v>
      </c>
      <c r="M74" s="25" t="s">
        <v>17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GG74" s="45"/>
    </row>
    <row r="75" spans="1:189" s="47" customFormat="1" ht="15.75" customHeight="1" thickTop="1" thickBot="1">
      <c r="A75" s="20"/>
      <c r="B75" s="31" t="s">
        <v>6</v>
      </c>
      <c r="C75" s="36"/>
      <c r="D75" s="178">
        <v>9.2661287568035533</v>
      </c>
      <c r="E75" s="177">
        <v>19.404493525935649</v>
      </c>
      <c r="F75" s="177">
        <v>20.277711709285384</v>
      </c>
      <c r="G75" s="177">
        <v>12.471313944317416</v>
      </c>
      <c r="H75" s="177">
        <v>11.807792085232634</v>
      </c>
      <c r="I75" s="177">
        <v>2.8275711552532057</v>
      </c>
      <c r="J75" s="177">
        <v>-1.4720147513557658</v>
      </c>
      <c r="K75" s="122"/>
      <c r="L75" s="40" t="s">
        <v>5</v>
      </c>
      <c r="M75" s="2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GG75" s="45"/>
    </row>
    <row r="76" spans="1:189" s="47" customFormat="1" ht="15.75" customHeight="1" thickTop="1" thickBot="1">
      <c r="A76" s="20"/>
      <c r="B76" s="31" t="s">
        <v>4</v>
      </c>
      <c r="C76" s="38"/>
      <c r="D76" s="179">
        <v>3.9675416299045252</v>
      </c>
      <c r="E76" s="177">
        <v>4.453881281259898</v>
      </c>
      <c r="F76" s="177">
        <v>5.1622806135546631</v>
      </c>
      <c r="G76" s="177">
        <v>7.4029791226786461</v>
      </c>
      <c r="H76" s="177">
        <v>8.8230392780373474</v>
      </c>
      <c r="I76" s="177">
        <v>8.2563798212927857</v>
      </c>
      <c r="J76" s="177">
        <v>7.0957035145099034</v>
      </c>
      <c r="K76" s="123"/>
      <c r="L76" s="40" t="s">
        <v>3</v>
      </c>
      <c r="M76" s="2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GG76" s="45"/>
    </row>
    <row r="77" spans="1:189" s="47" customFormat="1" ht="25.5" customHeight="1" thickTop="1" thickBot="1">
      <c r="A77" s="22"/>
      <c r="B77" s="29" t="s">
        <v>13</v>
      </c>
      <c r="C77" s="35"/>
      <c r="D77" s="176">
        <v>-17214.064171999999</v>
      </c>
      <c r="E77" s="176">
        <v>-18973.446589320534</v>
      </c>
      <c r="F77" s="176">
        <v>-22772.924929000001</v>
      </c>
      <c r="G77" s="176">
        <v>-23403.901000000002</v>
      </c>
      <c r="H77" s="176">
        <v>-24153.225999999999</v>
      </c>
      <c r="I77" s="176">
        <v>-26405.295763895516</v>
      </c>
      <c r="J77" s="176">
        <v>-27947.895467184557</v>
      </c>
      <c r="K77" s="121"/>
      <c r="L77" s="24" t="s">
        <v>12</v>
      </c>
      <c r="M77" s="2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GG77" s="45"/>
    </row>
    <row r="78" spans="1:189" s="47" customFormat="1" ht="15.75" customHeight="1" thickTop="1" thickBot="1">
      <c r="A78" s="20"/>
      <c r="B78" s="31" t="s">
        <v>6</v>
      </c>
      <c r="C78" s="34"/>
      <c r="D78" s="178">
        <v>12.302500420790309</v>
      </c>
      <c r="E78" s="177">
        <v>10.220610308763156</v>
      </c>
      <c r="F78" s="177">
        <v>20.025240652997937</v>
      </c>
      <c r="G78" s="177">
        <v>2.7707291573972839</v>
      </c>
      <c r="H78" s="177">
        <v>3.2017098346126147</v>
      </c>
      <c r="I78" s="177">
        <v>9.3240951080220782</v>
      </c>
      <c r="J78" s="177">
        <v>5.8420088041515772</v>
      </c>
      <c r="K78" s="120"/>
      <c r="L78" s="40" t="s">
        <v>5</v>
      </c>
      <c r="M78" s="2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GG78" s="45"/>
    </row>
    <row r="79" spans="1:189" s="47" customFormat="1" ht="15.75" customHeight="1" thickTop="1">
      <c r="A79" s="102"/>
      <c r="B79" s="103" t="s">
        <v>4</v>
      </c>
      <c r="C79" s="106"/>
      <c r="D79" s="440">
        <v>-2.5312047619944527</v>
      </c>
      <c r="E79" s="441">
        <v>-2.6229291751220751</v>
      </c>
      <c r="F79" s="441">
        <v>-3.0337302634908827</v>
      </c>
      <c r="G79" s="441">
        <v>-3.9752967094005607</v>
      </c>
      <c r="H79" s="441">
        <v>-4.3731669624314229</v>
      </c>
      <c r="I79" s="441">
        <v>-4.3456892506316649</v>
      </c>
      <c r="J79" s="441">
        <v>-4.0167804253031587</v>
      </c>
      <c r="K79" s="124"/>
      <c r="L79" s="107" t="s">
        <v>3</v>
      </c>
      <c r="M79" s="104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GG79" s="45"/>
    </row>
    <row r="80" spans="1:189" s="47" customFormat="1" ht="19.95" customHeight="1">
      <c r="A80" s="624" t="s">
        <v>70</v>
      </c>
      <c r="B80" s="624"/>
      <c r="C80" s="217"/>
      <c r="D80" s="184">
        <v>676775.09134414617</v>
      </c>
      <c r="E80" s="184">
        <v>720213.01407241519</v>
      </c>
      <c r="F80" s="184">
        <v>748346.98877523129</v>
      </c>
      <c r="G80" s="184">
        <v>586938.16264995176</v>
      </c>
      <c r="H80" s="184">
        <v>551167.77205117268</v>
      </c>
      <c r="I80" s="294">
        <v>606900.10555239406</v>
      </c>
      <c r="J80" s="294">
        <v>695778.52180145599</v>
      </c>
      <c r="K80" s="622" t="s">
        <v>10</v>
      </c>
      <c r="L80" s="623"/>
      <c r="M80" s="62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GG80" s="45"/>
    </row>
    <row r="81" spans="1:189" s="47" customFormat="1" ht="3" customHeight="1">
      <c r="A81" s="73"/>
      <c r="B81" s="74"/>
      <c r="C81" s="75"/>
      <c r="D81" s="182"/>
      <c r="E81" s="182"/>
      <c r="F81" s="182"/>
      <c r="G81" s="182"/>
      <c r="H81" s="182"/>
      <c r="I81" s="182"/>
      <c r="J81" s="182"/>
      <c r="K81" s="76"/>
      <c r="L81" s="77"/>
      <c r="M81" s="65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GG81" s="45"/>
    </row>
    <row r="82" spans="1:189" ht="33" customHeight="1">
      <c r="A82" s="630" t="s">
        <v>286</v>
      </c>
      <c r="B82" s="631"/>
      <c r="C82" s="132"/>
      <c r="D82" s="180"/>
      <c r="E82" s="180"/>
      <c r="F82" s="180"/>
      <c r="G82" s="180"/>
      <c r="H82" s="180"/>
      <c r="I82" s="180"/>
      <c r="J82" s="180"/>
      <c r="K82" s="133"/>
      <c r="L82" s="632" t="s">
        <v>287</v>
      </c>
      <c r="M82" s="633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</row>
    <row r="83" spans="1:189" ht="19.95" customHeight="1" thickBot="1">
      <c r="A83" s="66" t="s">
        <v>15</v>
      </c>
      <c r="B83" s="67" t="s">
        <v>267</v>
      </c>
      <c r="C83" s="68"/>
      <c r="D83" s="69">
        <v>394696.90286668157</v>
      </c>
      <c r="E83" s="69">
        <v>403030.533136432</v>
      </c>
      <c r="F83" s="69">
        <v>394189.70949631417</v>
      </c>
      <c r="G83" s="69">
        <v>221041.33378354798</v>
      </c>
      <c r="H83" s="69">
        <v>163983.54835493446</v>
      </c>
      <c r="I83" s="69">
        <v>195981.25689868323</v>
      </c>
      <c r="J83" s="69">
        <v>256985.63083997439</v>
      </c>
      <c r="K83" s="69"/>
      <c r="L83" s="71" t="s">
        <v>269</v>
      </c>
      <c r="M83" s="72" t="s">
        <v>15</v>
      </c>
    </row>
    <row r="84" spans="1:189" ht="15.75" customHeight="1" thickTop="1" thickBot="1">
      <c r="A84" s="20"/>
      <c r="B84" s="31" t="s">
        <v>6</v>
      </c>
      <c r="C84" s="34"/>
      <c r="D84" s="178">
        <v>9.8739492821890309</v>
      </c>
      <c r="E84" s="177">
        <v>2.11139996519438</v>
      </c>
      <c r="F84" s="177">
        <v>-2.1935865680739965</v>
      </c>
      <c r="G84" s="177">
        <v>-43.925138465438607</v>
      </c>
      <c r="H84" s="177">
        <v>-25.813174600406029</v>
      </c>
      <c r="I84" s="177">
        <v>19.512755312802032</v>
      </c>
      <c r="J84" s="177">
        <v>31.127657260014765</v>
      </c>
      <c r="K84" s="33"/>
      <c r="L84" s="40" t="s">
        <v>5</v>
      </c>
      <c r="M84" s="21"/>
    </row>
    <row r="85" spans="1:189" ht="15.75" customHeight="1" thickTop="1" thickBot="1">
      <c r="A85" s="20"/>
      <c r="B85" s="31" t="s">
        <v>4</v>
      </c>
      <c r="C85" s="34"/>
      <c r="D85" s="178">
        <v>58.037350744030128</v>
      </c>
      <c r="E85" s="177">
        <v>55.715788844793579</v>
      </c>
      <c r="F85" s="177">
        <v>52.512589181409133</v>
      </c>
      <c r="G85" s="177">
        <v>37.545231747102726</v>
      </c>
      <c r="H85" s="177">
        <v>29.690751705303263</v>
      </c>
      <c r="I85" s="177">
        <v>32.292177098948301</v>
      </c>
      <c r="J85" s="177">
        <v>36.93497611490033</v>
      </c>
      <c r="K85" s="33"/>
      <c r="L85" s="40" t="s">
        <v>3</v>
      </c>
      <c r="M85" s="21"/>
    </row>
    <row r="86" spans="1:189" s="47" customFormat="1" ht="19.95" customHeight="1" thickTop="1" thickBot="1">
      <c r="A86" s="22" t="s">
        <v>14</v>
      </c>
      <c r="B86" s="29" t="s">
        <v>268</v>
      </c>
      <c r="C86" s="35"/>
      <c r="D86" s="69">
        <v>299292.25264946459</v>
      </c>
      <c r="E86" s="69">
        <v>336155.92752530373</v>
      </c>
      <c r="F86" s="69">
        <v>376930.20420791709</v>
      </c>
      <c r="G86" s="69">
        <v>389300.7298664035</v>
      </c>
      <c r="H86" s="69">
        <v>411337.44969623827</v>
      </c>
      <c r="I86" s="69">
        <v>437324.14441760629</v>
      </c>
      <c r="J86" s="69">
        <v>466740.78642866621</v>
      </c>
      <c r="K86" s="23"/>
      <c r="L86" s="24" t="s">
        <v>270</v>
      </c>
      <c r="M86" s="25" t="s">
        <v>14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GG86" s="45"/>
    </row>
    <row r="87" spans="1:189" s="47" customFormat="1" ht="15.75" customHeight="1" thickTop="1" thickBot="1">
      <c r="A87" s="20"/>
      <c r="B87" s="31" t="s">
        <v>6</v>
      </c>
      <c r="C87" s="36"/>
      <c r="D87" s="178">
        <v>13.850042741071405</v>
      </c>
      <c r="E87" s="177">
        <v>12.316949252613711</v>
      </c>
      <c r="F87" s="177">
        <v>12.129572422769215</v>
      </c>
      <c r="G87" s="177">
        <v>3.2819141369903946</v>
      </c>
      <c r="H87" s="177">
        <v>5.6605904225756518</v>
      </c>
      <c r="I87" s="177">
        <v>6.3176097242199747</v>
      </c>
      <c r="J87" s="177">
        <v>6.7265076457726058</v>
      </c>
      <c r="K87" s="37"/>
      <c r="L87" s="40" t="s">
        <v>5</v>
      </c>
      <c r="M87" s="2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GG87" s="45"/>
    </row>
    <row r="88" spans="1:189" s="47" customFormat="1" ht="15.75" customHeight="1" thickTop="1" thickBot="1">
      <c r="A88" s="20"/>
      <c r="B88" s="31" t="s">
        <v>4</v>
      </c>
      <c r="C88" s="38"/>
      <c r="D88" s="178">
        <v>44.008780701922696</v>
      </c>
      <c r="E88" s="177">
        <v>46.470902666288652</v>
      </c>
      <c r="F88" s="177">
        <v>50.213337605709562</v>
      </c>
      <c r="G88" s="177">
        <v>66.125126337064515</v>
      </c>
      <c r="H88" s="177">
        <v>74.476483821349021</v>
      </c>
      <c r="I88" s="177">
        <v>72.058670021083373</v>
      </c>
      <c r="J88" s="177">
        <v>67.081804310402816</v>
      </c>
      <c r="K88" s="39"/>
      <c r="L88" s="40" t="s">
        <v>3</v>
      </c>
      <c r="M88" s="2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GG88" s="45"/>
    </row>
    <row r="89" spans="1:189" ht="25.5" customHeight="1" thickTop="1" thickBot="1">
      <c r="A89" s="22" t="s">
        <v>11</v>
      </c>
      <c r="B89" s="29" t="s">
        <v>13</v>
      </c>
      <c r="C89" s="35"/>
      <c r="D89" s="69">
        <v>-17214.064171999999</v>
      </c>
      <c r="E89" s="69">
        <v>-18973.446589320534</v>
      </c>
      <c r="F89" s="69">
        <v>-22772.924929000001</v>
      </c>
      <c r="G89" s="69">
        <v>-23403.901000000002</v>
      </c>
      <c r="H89" s="69">
        <v>-24153.225999999999</v>
      </c>
      <c r="I89" s="69">
        <v>-26405.295763895516</v>
      </c>
      <c r="J89" s="69">
        <v>-27947.895467184557</v>
      </c>
      <c r="K89" s="23"/>
      <c r="L89" s="24" t="s">
        <v>12</v>
      </c>
      <c r="M89" s="25" t="s">
        <v>11</v>
      </c>
    </row>
    <row r="90" spans="1:189" ht="15" thickTop="1" thickBot="1">
      <c r="A90" s="20"/>
      <c r="B90" s="31" t="s">
        <v>6</v>
      </c>
      <c r="C90" s="34"/>
      <c r="D90" s="179">
        <v>12.302500420790309</v>
      </c>
      <c r="E90" s="177">
        <v>10.220610308763156</v>
      </c>
      <c r="F90" s="177">
        <v>20.025240652997937</v>
      </c>
      <c r="G90" s="177">
        <v>2.7707291573972839</v>
      </c>
      <c r="H90" s="177">
        <v>3.2017098346126147</v>
      </c>
      <c r="I90" s="177">
        <v>9.3240951080220782</v>
      </c>
      <c r="J90" s="177">
        <v>5.8420088041515772</v>
      </c>
      <c r="K90" s="17"/>
      <c r="L90" s="40" t="s">
        <v>5</v>
      </c>
      <c r="M90" s="21"/>
    </row>
    <row r="91" spans="1:189" ht="14.4" thickTop="1">
      <c r="A91" s="94"/>
      <c r="B91" s="95" t="s">
        <v>4</v>
      </c>
      <c r="C91" s="96"/>
      <c r="D91" s="222">
        <v>-2.5312047619944527</v>
      </c>
      <c r="E91" s="441">
        <v>-2.6229291751220751</v>
      </c>
      <c r="F91" s="441">
        <v>-3.0337302634908827</v>
      </c>
      <c r="G91" s="441">
        <v>-3.9752967094005607</v>
      </c>
      <c r="H91" s="441">
        <v>-4.3731669624314229</v>
      </c>
      <c r="I91" s="441">
        <v>-4.3508471200316725</v>
      </c>
      <c r="J91" s="441">
        <v>-4.0167804253031587</v>
      </c>
      <c r="K91" s="266"/>
      <c r="L91" s="98" t="s">
        <v>3</v>
      </c>
      <c r="M91" s="99"/>
    </row>
    <row r="92" spans="1:189" s="47" customFormat="1" ht="3" customHeight="1" thickBot="1">
      <c r="A92" s="73"/>
      <c r="B92" s="74"/>
      <c r="C92" s="75"/>
      <c r="D92" s="75"/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495"/>
      <c r="K92" s="76"/>
      <c r="L92" s="77"/>
      <c r="M92" s="6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GG92" s="45"/>
    </row>
    <row r="93" spans="1:189" s="47" customFormat="1" ht="29.25" customHeight="1" thickTop="1">
      <c r="A93" s="267"/>
      <c r="B93" s="625" t="s">
        <v>70</v>
      </c>
      <c r="C93" s="625"/>
      <c r="D93" s="327">
        <v>676775.09134414617</v>
      </c>
      <c r="E93" s="327">
        <v>720213.01407241507</v>
      </c>
      <c r="F93" s="327">
        <v>748346.98877523118</v>
      </c>
      <c r="G93" s="327">
        <v>586938.16264995164</v>
      </c>
      <c r="H93" s="327">
        <v>551167.77205117268</v>
      </c>
      <c r="I93" s="327">
        <v>606900.10555239406</v>
      </c>
      <c r="J93" s="327">
        <v>695778.52180145611</v>
      </c>
      <c r="K93" s="634" t="s">
        <v>69</v>
      </c>
      <c r="L93" s="634"/>
      <c r="M93" s="634"/>
      <c r="N93" s="496"/>
      <c r="O93" s="496"/>
      <c r="P93" s="496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GG93" s="45"/>
    </row>
    <row r="94" spans="1:189" s="47" customFormat="1" ht="15" customHeight="1" thickBot="1">
      <c r="A94" s="83"/>
      <c r="B94" s="30" t="s">
        <v>6</v>
      </c>
      <c r="C94" s="84"/>
      <c r="D94" s="178">
        <v>11.53520815668368</v>
      </c>
      <c r="E94" s="289">
        <v>6.4183690097099628</v>
      </c>
      <c r="F94" s="289">
        <v>3.9063407843373597</v>
      </c>
      <c r="G94" s="289">
        <v>-21.568714586457606</v>
      </c>
      <c r="H94" s="289">
        <v>-6.0944053181480262</v>
      </c>
      <c r="I94" s="289">
        <v>10.111682200469252</v>
      </c>
      <c r="J94" s="289">
        <v>14.644653285760413</v>
      </c>
      <c r="K94" s="85"/>
      <c r="L94" s="26" t="s">
        <v>5</v>
      </c>
      <c r="M94" s="2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189" s="47" customFormat="1" ht="15" customHeight="1" thickTop="1" thickBot="1">
      <c r="A95" s="44"/>
      <c r="B95" s="32" t="s">
        <v>4</v>
      </c>
      <c r="C95" s="41"/>
      <c r="D95" s="241">
        <v>99.514926683958365</v>
      </c>
      <c r="E95" s="241">
        <v>99.563762335960149</v>
      </c>
      <c r="F95" s="241">
        <v>99.692196523627828</v>
      </c>
      <c r="G95" s="241">
        <v>99.695061374766652</v>
      </c>
      <c r="H95" s="241">
        <v>99.794068564220851</v>
      </c>
      <c r="I95" s="177">
        <v>99.881451375842218</v>
      </c>
      <c r="J95" s="241">
        <v>99.888225561249854</v>
      </c>
      <c r="K95" s="43"/>
      <c r="L95" s="18" t="s">
        <v>3</v>
      </c>
      <c r="M95" s="1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189" s="47" customFormat="1" ht="29.25" customHeight="1" thickTop="1" thickBot="1">
      <c r="A96" s="626" t="s">
        <v>9</v>
      </c>
      <c r="B96" s="627"/>
      <c r="C96" s="239"/>
      <c r="D96" s="69">
        <v>3298.8572540003502</v>
      </c>
      <c r="E96" s="278">
        <v>3155.6063722250001</v>
      </c>
      <c r="F96" s="278">
        <v>2310.5499999999997</v>
      </c>
      <c r="G96" s="278">
        <v>1795.2756530500001</v>
      </c>
      <c r="H96" s="278">
        <v>1137.36990872</v>
      </c>
      <c r="I96" s="278">
        <v>720.32566130555813</v>
      </c>
      <c r="J96" s="278">
        <v>778.57278304617785</v>
      </c>
      <c r="K96" s="240"/>
      <c r="L96" s="628" t="s">
        <v>8</v>
      </c>
      <c r="M96" s="629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189" s="47" customFormat="1" ht="15" customHeight="1" thickTop="1" thickBot="1">
      <c r="A97" s="44"/>
      <c r="B97" s="32" t="s">
        <v>6</v>
      </c>
      <c r="C97" s="41"/>
      <c r="D97" s="178">
        <v>-15.854150388573473</v>
      </c>
      <c r="E97" s="289">
        <v>-4.342439540287387</v>
      </c>
      <c r="F97" s="289">
        <v>-26.779524203747755</v>
      </c>
      <c r="G97" s="289">
        <v>-22.300939038324202</v>
      </c>
      <c r="H97" s="289">
        <v>-36.646502904012635</v>
      </c>
      <c r="I97" s="289">
        <v>-36.667424047096951</v>
      </c>
      <c r="J97" s="289">
        <v>8.086220562384149</v>
      </c>
      <c r="K97" s="42"/>
      <c r="L97" s="18" t="s">
        <v>5</v>
      </c>
      <c r="M97" s="1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189" s="47" customFormat="1" ht="15" customHeight="1" thickTop="1" thickBot="1">
      <c r="A98" s="44"/>
      <c r="B98" s="32" t="s">
        <v>4</v>
      </c>
      <c r="C98" s="41"/>
      <c r="D98" s="178">
        <v>0.48507331604164017</v>
      </c>
      <c r="E98" s="178">
        <v>0.43623766403985181</v>
      </c>
      <c r="F98" s="178">
        <v>0.30780347637217909</v>
      </c>
      <c r="G98" s="178">
        <v>0.30493862523331505</v>
      </c>
      <c r="H98" s="178">
        <v>0.20593143577913556</v>
      </c>
      <c r="I98" s="177">
        <v>0.11854862415780425</v>
      </c>
      <c r="J98" s="241">
        <v>0.11177443875014985</v>
      </c>
      <c r="K98" s="43"/>
      <c r="L98" s="18" t="s">
        <v>3</v>
      </c>
      <c r="M98" s="19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189" s="47" customFormat="1" ht="29.25" customHeight="1" thickTop="1" thickBot="1">
      <c r="A99" s="626" t="s">
        <v>7</v>
      </c>
      <c r="B99" s="627"/>
      <c r="C99" s="185"/>
      <c r="D99" s="69">
        <v>680073.94859814656</v>
      </c>
      <c r="E99" s="69">
        <v>723368.62044464005</v>
      </c>
      <c r="F99" s="69">
        <v>750657.53877523122</v>
      </c>
      <c r="G99" s="69">
        <v>588733.43830300169</v>
      </c>
      <c r="H99" s="69">
        <v>552305.1419598927</v>
      </c>
      <c r="I99" s="69">
        <v>607620.43121369951</v>
      </c>
      <c r="J99" s="69">
        <v>696557.09458450228</v>
      </c>
      <c r="K99" s="186"/>
      <c r="L99" s="628" t="s">
        <v>74</v>
      </c>
      <c r="M99" s="62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189" s="47" customFormat="1" ht="15" thickTop="1" thickBot="1">
      <c r="A100" s="44"/>
      <c r="B100" s="32" t="s">
        <v>6</v>
      </c>
      <c r="C100" s="41"/>
      <c r="D100" s="178">
        <v>11.359382050482125</v>
      </c>
      <c r="E100" s="289">
        <v>6.3661711988435741</v>
      </c>
      <c r="F100" s="289">
        <v>3.7724774837229091</v>
      </c>
      <c r="G100" s="289">
        <v>-21.570968398775296</v>
      </c>
      <c r="H100" s="289">
        <v>-6.1875704645063063</v>
      </c>
      <c r="I100" s="289">
        <v>10.015349315328969</v>
      </c>
      <c r="J100" s="289">
        <v>14.636878354000537</v>
      </c>
      <c r="K100" s="42"/>
      <c r="L100" s="18" t="s">
        <v>5</v>
      </c>
      <c r="M100" s="19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189" s="47" customFormat="1" ht="15.75" customHeight="1" thickTop="1">
      <c r="A101" s="135"/>
      <c r="B101" s="136" t="s">
        <v>4</v>
      </c>
      <c r="C101" s="137"/>
      <c r="D101" s="222">
        <v>100</v>
      </c>
      <c r="E101" s="222">
        <v>100</v>
      </c>
      <c r="F101" s="222">
        <v>100</v>
      </c>
      <c r="G101" s="222">
        <v>99.999999999999972</v>
      </c>
      <c r="H101" s="222">
        <v>99.999999999999986</v>
      </c>
      <c r="I101" s="222">
        <v>100</v>
      </c>
      <c r="J101" s="222">
        <v>100</v>
      </c>
      <c r="K101" s="138"/>
      <c r="L101" s="139" t="s">
        <v>3</v>
      </c>
      <c r="M101" s="140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GG101" s="45"/>
    </row>
    <row r="102" spans="1:189" ht="13.8">
      <c r="A102" s="287" t="s">
        <v>318</v>
      </c>
      <c r="B102" s="254"/>
      <c r="C102" s="45"/>
      <c r="D102" s="183"/>
      <c r="E102" s="183"/>
      <c r="F102" s="183"/>
      <c r="G102" s="335"/>
      <c r="H102" s="335"/>
      <c r="I102" s="335"/>
      <c r="J102" s="335"/>
      <c r="K102" s="52"/>
      <c r="L102" s="252"/>
      <c r="M102" s="307" t="s">
        <v>316</v>
      </c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</row>
    <row r="103" spans="1:189" ht="13.8">
      <c r="A103" s="287" t="s">
        <v>312</v>
      </c>
      <c r="E103" s="334"/>
      <c r="F103" s="334"/>
      <c r="G103" s="334"/>
      <c r="H103" s="334"/>
      <c r="I103" s="334"/>
      <c r="J103" s="334"/>
      <c r="L103" s="45"/>
      <c r="M103" s="308" t="s">
        <v>314</v>
      </c>
    </row>
    <row r="104" spans="1:189" ht="13.8">
      <c r="A104" s="287" t="s">
        <v>313</v>
      </c>
      <c r="L104" s="45"/>
      <c r="M104" s="308" t="s">
        <v>311</v>
      </c>
    </row>
    <row r="105" spans="1:189">
      <c r="I105" s="134"/>
      <c r="J105" s="134"/>
    </row>
    <row r="106" spans="1:189" customFormat="1" ht="13.8"/>
    <row r="107" spans="1:189" customFormat="1" ht="13.8"/>
    <row r="108" spans="1:189" customFormat="1" ht="13.8"/>
    <row r="109" spans="1:189" customFormat="1" ht="13.8"/>
    <row r="110" spans="1:189" customFormat="1" ht="13.8"/>
    <row r="111" spans="1:189" customFormat="1" ht="13.8"/>
    <row r="112" spans="1:189" customFormat="1" ht="13.8"/>
    <row r="113" customFormat="1" ht="15.75" customHeight="1"/>
    <row r="114" customFormat="1" ht="13.8"/>
    <row r="115" customFormat="1" ht="13.8"/>
    <row r="116" customFormat="1" ht="13.8"/>
    <row r="117" customFormat="1" ht="13.8"/>
    <row r="118" customFormat="1" ht="13.8"/>
    <row r="119" customFormat="1" ht="13.8"/>
    <row r="120" customFormat="1" ht="13.8"/>
    <row r="121" customFormat="1" ht="13.8"/>
    <row r="122" customFormat="1" ht="13.8"/>
    <row r="123" customFormat="1" ht="13.8"/>
    <row r="124" customFormat="1" ht="13.8"/>
    <row r="125" customFormat="1" ht="13.8"/>
    <row r="126" customFormat="1" ht="13.8"/>
    <row r="127" customFormat="1" ht="13.8"/>
    <row r="128" customFormat="1" ht="13.8"/>
    <row r="129" customFormat="1" ht="13.8"/>
    <row r="130" customFormat="1" ht="13.8"/>
    <row r="131" customFormat="1" ht="13.8"/>
    <row r="132" customFormat="1" ht="13.8"/>
    <row r="133" customFormat="1" ht="13.8"/>
    <row r="134" customFormat="1" ht="13.8"/>
    <row r="135" customFormat="1" ht="13.8"/>
    <row r="136" customFormat="1" ht="13.8"/>
    <row r="137" customFormat="1" ht="13.8"/>
    <row r="138" customFormat="1" ht="13.8"/>
    <row r="139" customFormat="1" ht="13.8"/>
    <row r="140" customFormat="1" ht="13.8"/>
    <row r="141" customFormat="1" ht="13.8"/>
    <row r="142" customFormat="1" ht="13.8"/>
    <row r="143" customFormat="1" ht="13.8"/>
    <row r="144" customFormat="1" ht="13.8"/>
    <row r="145" customFormat="1" ht="13.8"/>
    <row r="146" customFormat="1" ht="13.8"/>
    <row r="147" customFormat="1" ht="13.8"/>
    <row r="148" customFormat="1" ht="13.8"/>
    <row r="149" customFormat="1" ht="13.8"/>
    <row r="150" customFormat="1" ht="13.8"/>
    <row r="151" customFormat="1" ht="13.8"/>
    <row r="152" customFormat="1" ht="13.8"/>
    <row r="153" customFormat="1" ht="13.8"/>
    <row r="154" customFormat="1" ht="13.8"/>
    <row r="155" customFormat="1" ht="13.8"/>
    <row r="156" customFormat="1" ht="13.8"/>
    <row r="157" customFormat="1" ht="13.8"/>
    <row r="158" customFormat="1" ht="13.8"/>
    <row r="159" customFormat="1" ht="13.8"/>
    <row r="160" customFormat="1" ht="13.8"/>
    <row r="161" customFormat="1" ht="13.8"/>
    <row r="162" customFormat="1" ht="13.8"/>
    <row r="163" customFormat="1" ht="13.8"/>
    <row r="164" customFormat="1" ht="13.8"/>
    <row r="165" customFormat="1" ht="13.8"/>
    <row r="166" customFormat="1" ht="13.8"/>
    <row r="167" customFormat="1" ht="13.8"/>
    <row r="168" customFormat="1" ht="13.8"/>
    <row r="169" customFormat="1" ht="13.8"/>
    <row r="170" customFormat="1" ht="13.8"/>
    <row r="171" customFormat="1" ht="13.8"/>
    <row r="172" customFormat="1" ht="13.8"/>
    <row r="173" customFormat="1" ht="13.8"/>
    <row r="174" customFormat="1" ht="13.8"/>
    <row r="175" customFormat="1" ht="13.8"/>
    <row r="176" customFormat="1" ht="13.8"/>
    <row r="177" customFormat="1" ht="13.8"/>
    <row r="178" customFormat="1" ht="13.8"/>
    <row r="179" customFormat="1" ht="13.8"/>
    <row r="180" customFormat="1" ht="13.8"/>
    <row r="181" customFormat="1" ht="13.8"/>
    <row r="182" customFormat="1" ht="13.8"/>
    <row r="183" customFormat="1" ht="13.8"/>
    <row r="184" customFormat="1" ht="13.8"/>
  </sheetData>
  <mergeCells count="20">
    <mergeCell ref="A1:M1"/>
    <mergeCell ref="A3:M3"/>
    <mergeCell ref="A4:M4"/>
    <mergeCell ref="A8:B8"/>
    <mergeCell ref="L8:M8"/>
    <mergeCell ref="A6:B6"/>
    <mergeCell ref="L6:M6"/>
    <mergeCell ref="A2:M2"/>
    <mergeCell ref="A99:B99"/>
    <mergeCell ref="L99:M99"/>
    <mergeCell ref="A82:B82"/>
    <mergeCell ref="L82:M82"/>
    <mergeCell ref="A96:B96"/>
    <mergeCell ref="L96:M96"/>
    <mergeCell ref="K93:M93"/>
    <mergeCell ref="A64:B64"/>
    <mergeCell ref="L64:M64"/>
    <mergeCell ref="K80:M80"/>
    <mergeCell ref="A80:B80"/>
    <mergeCell ref="B93:C93"/>
  </mergeCells>
  <printOptions horizontalCentered="1"/>
  <pageMargins left="0" right="0" top="0.39370078740157483" bottom="0" header="0.31496062992125984" footer="0.31496062992125984"/>
  <pageSetup paperSize="9" scale="75" orientation="landscape" r:id="rId1"/>
  <rowBreaks count="3" manualBreakCount="3">
    <brk id="41" max="10" man="1"/>
    <brk id="63" max="10" man="1"/>
    <brk id="8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D143"/>
  <sheetViews>
    <sheetView view="pageBreakPreview" zoomScale="80" zoomScaleNormal="115" zoomScaleSheetLayoutView="80" workbookViewId="0">
      <pane ySplit="7" topLeftCell="A83" activePane="bottomLeft" state="frozen"/>
      <selection pane="bottomLeft" activeCell="E84" sqref="E84"/>
    </sheetView>
  </sheetViews>
  <sheetFormatPr defaultColWidth="29.3984375" defaultRowHeight="15.6"/>
  <cols>
    <col min="1" max="1" width="4.69921875" style="48" customWidth="1"/>
    <col min="2" max="2" width="30.69921875" style="49" customWidth="1"/>
    <col min="3" max="3" width="7" style="50" customWidth="1"/>
    <col min="4" max="4" width="13.09765625" style="47" hidden="1" customWidth="1"/>
    <col min="5" max="7" width="13.09765625" style="47" bestFit="1" customWidth="1"/>
    <col min="8" max="8" width="13.09765625" style="47" customWidth="1"/>
    <col min="9" max="10" width="12.296875" style="47" customWidth="1"/>
    <col min="11" max="11" width="7.8984375" style="46" customWidth="1"/>
    <col min="12" max="12" width="30.69921875" style="51" customWidth="1"/>
    <col min="13" max="13" width="4.69921875" style="49" customWidth="1"/>
    <col min="14" max="14" width="7.69921875" customWidth="1"/>
    <col min="15" max="45" width="9.09765625" customWidth="1"/>
    <col min="46" max="166" width="9.09765625" style="47" customWidth="1"/>
    <col min="167" max="170" width="9.09765625" style="45" customWidth="1"/>
    <col min="171" max="171" width="5.3984375" style="45" customWidth="1"/>
    <col min="172" max="16384" width="29.3984375" style="45"/>
  </cols>
  <sheetData>
    <row r="1" spans="1:167" ht="28.5" customHeight="1">
      <c r="A1" s="635" t="s">
        <v>271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</row>
    <row r="2" spans="1:167" s="117" customFormat="1" ht="15" customHeight="1">
      <c r="A2" s="641" t="s">
        <v>424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</row>
    <row r="3" spans="1:167">
      <c r="A3" s="636" t="s">
        <v>294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</row>
    <row r="4" spans="1:167">
      <c r="A4" s="605" t="s">
        <v>425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</row>
    <row r="5" spans="1:167" ht="15" customHeight="1">
      <c r="A5" s="11" t="s">
        <v>441</v>
      </c>
      <c r="B5" s="11"/>
      <c r="C5" s="14"/>
      <c r="D5" s="8"/>
      <c r="E5" s="8"/>
      <c r="F5" s="8"/>
      <c r="G5" s="8"/>
      <c r="H5" s="8"/>
      <c r="I5" s="8"/>
      <c r="J5" s="8"/>
      <c r="M5" s="15" t="s">
        <v>451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</row>
    <row r="6" spans="1:167" ht="49.95" customHeight="1">
      <c r="A6" s="637" t="s">
        <v>72</v>
      </c>
      <c r="B6" s="638"/>
      <c r="C6" s="28" t="s">
        <v>202</v>
      </c>
      <c r="D6" s="160">
        <v>2012</v>
      </c>
      <c r="E6" s="160">
        <v>2013</v>
      </c>
      <c r="F6" s="160">
        <v>2014</v>
      </c>
      <c r="G6" s="160">
        <v>2015</v>
      </c>
      <c r="H6" s="160" t="s">
        <v>326</v>
      </c>
      <c r="I6" s="160" t="s">
        <v>327</v>
      </c>
      <c r="J6" s="28" t="s">
        <v>423</v>
      </c>
      <c r="K6" s="215" t="s">
        <v>203</v>
      </c>
      <c r="L6" s="639" t="s">
        <v>71</v>
      </c>
      <c r="M6" s="64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</row>
    <row r="7" spans="1:167" s="93" customFormat="1" ht="3" customHeight="1">
      <c r="A7" s="86"/>
      <c r="B7" s="87"/>
      <c r="C7" s="88"/>
      <c r="D7" s="242"/>
      <c r="E7" s="242"/>
      <c r="F7" s="242"/>
      <c r="G7" s="242"/>
      <c r="H7" s="242"/>
      <c r="I7" s="242"/>
      <c r="J7" s="242"/>
      <c r="K7" s="89"/>
      <c r="L7" s="90"/>
      <c r="M7" s="9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</row>
    <row r="8" spans="1:167" ht="19.2" customHeight="1">
      <c r="A8" s="630" t="s">
        <v>282</v>
      </c>
      <c r="B8" s="631"/>
      <c r="C8" s="591"/>
      <c r="D8" s="587"/>
      <c r="E8" s="587"/>
      <c r="F8" s="587"/>
      <c r="G8" s="587"/>
      <c r="H8" s="587"/>
      <c r="I8" s="587"/>
      <c r="J8" s="587"/>
      <c r="K8" s="592"/>
      <c r="L8" s="632" t="s">
        <v>283</v>
      </c>
      <c r="M8" s="633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25.5" customHeight="1" thickBot="1">
      <c r="A9" s="224" t="s">
        <v>15</v>
      </c>
      <c r="B9" s="67" t="s">
        <v>159</v>
      </c>
      <c r="C9" s="218" t="s">
        <v>174</v>
      </c>
      <c r="D9" s="176">
        <v>656.07587496939493</v>
      </c>
      <c r="E9" s="176">
        <v>694.59991878304061</v>
      </c>
      <c r="F9" s="176">
        <v>868.67981918495389</v>
      </c>
      <c r="G9" s="176">
        <v>935.9257454689299</v>
      </c>
      <c r="H9" s="176">
        <v>1020.0761558328231</v>
      </c>
      <c r="I9" s="176">
        <v>1103.9084227198223</v>
      </c>
      <c r="J9" s="176">
        <v>1195.7871930742845</v>
      </c>
      <c r="K9" s="70" t="s">
        <v>230</v>
      </c>
      <c r="L9" s="219" t="s">
        <v>52</v>
      </c>
      <c r="M9" s="72" t="s">
        <v>15</v>
      </c>
      <c r="FJ9" s="45"/>
    </row>
    <row r="10" spans="1:167" ht="13.95" customHeight="1" thickTop="1" thickBot="1">
      <c r="A10" s="225"/>
      <c r="B10" s="31" t="s">
        <v>6</v>
      </c>
      <c r="C10" s="16"/>
      <c r="D10" s="177">
        <v>4.5590039101243747</v>
      </c>
      <c r="E10" s="292">
        <v>5.8718884939097649</v>
      </c>
      <c r="F10" s="292">
        <v>25.061894724506502</v>
      </c>
      <c r="G10" s="292">
        <v>7.7411636369162977</v>
      </c>
      <c r="H10" s="292">
        <v>8.9911417408152516</v>
      </c>
      <c r="I10" s="177">
        <v>8.218236100083697</v>
      </c>
      <c r="J10" s="177">
        <v>8.3230427871987978</v>
      </c>
      <c r="K10" s="177"/>
      <c r="L10" s="40" t="s">
        <v>5</v>
      </c>
      <c r="M10" s="21"/>
      <c r="FJ10" s="45"/>
    </row>
    <row r="11" spans="1:167" ht="13.95" customHeight="1" thickTop="1" thickBot="1">
      <c r="A11" s="225"/>
      <c r="B11" s="31" t="s">
        <v>4</v>
      </c>
      <c r="C11" s="16"/>
      <c r="D11" s="177">
        <v>9.4697308946511558E-2</v>
      </c>
      <c r="E11" s="292">
        <v>9.6022954155252679E-2</v>
      </c>
      <c r="F11" s="292">
        <v>0.1154926970519243</v>
      </c>
      <c r="G11" s="292">
        <v>0.12004262777154645</v>
      </c>
      <c r="H11" s="292">
        <v>0.12810555936463422</v>
      </c>
      <c r="I11" s="177">
        <v>0.13659130399283165</v>
      </c>
      <c r="J11" s="177">
        <v>0.14578645864285503</v>
      </c>
      <c r="K11" s="177"/>
      <c r="L11" s="40" t="s">
        <v>3</v>
      </c>
      <c r="M11" s="21"/>
      <c r="FJ11" s="45"/>
    </row>
    <row r="12" spans="1:167" ht="25.5" customHeight="1" thickTop="1" thickBot="1">
      <c r="A12" s="224" t="s">
        <v>14</v>
      </c>
      <c r="B12" s="67" t="s">
        <v>157</v>
      </c>
      <c r="C12" s="218" t="s">
        <v>175</v>
      </c>
      <c r="D12" s="176">
        <v>402678.85056068521</v>
      </c>
      <c r="E12" s="176">
        <v>403030.533136432</v>
      </c>
      <c r="F12" s="176">
        <v>400485.9074495394</v>
      </c>
      <c r="G12" s="176">
        <v>398082.79743635928</v>
      </c>
      <c r="H12" s="176">
        <v>394460.82473013416</v>
      </c>
      <c r="I12" s="176">
        <v>391609.74016170908</v>
      </c>
      <c r="J12" s="176">
        <v>390362.1287869619</v>
      </c>
      <c r="K12" s="70" t="s">
        <v>231</v>
      </c>
      <c r="L12" s="219" t="s">
        <v>75</v>
      </c>
      <c r="M12" s="72" t="s">
        <v>14</v>
      </c>
    </row>
    <row r="13" spans="1:167" ht="13.95" customHeight="1" thickTop="1" thickBot="1">
      <c r="A13" s="225"/>
      <c r="B13" s="31" t="s">
        <v>6</v>
      </c>
      <c r="C13" s="16"/>
      <c r="D13" s="177">
        <v>1.2307950109948109</v>
      </c>
      <c r="E13" s="292">
        <v>8.7335745410285881E-2</v>
      </c>
      <c r="F13" s="292">
        <v>-0.63137293025667418</v>
      </c>
      <c r="G13" s="292">
        <v>-0.60004858310350073</v>
      </c>
      <c r="H13" s="292">
        <v>-0.90985411315196529</v>
      </c>
      <c r="I13" s="177">
        <v>-0.72278015703476362</v>
      </c>
      <c r="J13" s="177">
        <v>-0.31858537896223282</v>
      </c>
      <c r="K13" s="177"/>
      <c r="L13" s="40" t="s">
        <v>5</v>
      </c>
      <c r="M13" s="21"/>
      <c r="FJ13" s="45"/>
    </row>
    <row r="14" spans="1:167" ht="13.95" customHeight="1" thickTop="1" thickBot="1">
      <c r="A14" s="225"/>
      <c r="B14" s="31" t="s">
        <v>4</v>
      </c>
      <c r="C14" s="16"/>
      <c r="D14" s="177">
        <v>58.122246180062945</v>
      </c>
      <c r="E14" s="292">
        <v>55.715788844793579</v>
      </c>
      <c r="F14" s="292">
        <v>53.245392100891785</v>
      </c>
      <c r="G14" s="292">
        <v>51.058436319609925</v>
      </c>
      <c r="H14" s="292">
        <v>49.538090181347592</v>
      </c>
      <c r="I14" s="177">
        <v>48.455545735570482</v>
      </c>
      <c r="J14" s="177">
        <v>47.591672392666233</v>
      </c>
      <c r="K14" s="177"/>
      <c r="L14" s="40" t="s">
        <v>3</v>
      </c>
      <c r="M14" s="21"/>
      <c r="FJ14" s="45"/>
    </row>
    <row r="15" spans="1:167" ht="25.5" customHeight="1" thickTop="1" thickBot="1">
      <c r="A15" s="224" t="s">
        <v>11</v>
      </c>
      <c r="B15" s="67" t="s">
        <v>50</v>
      </c>
      <c r="C15" s="218" t="s">
        <v>51</v>
      </c>
      <c r="D15" s="176">
        <v>69953.343331828277</v>
      </c>
      <c r="E15" s="176">
        <v>73819.698444738548</v>
      </c>
      <c r="F15" s="176">
        <v>76888.150793182038</v>
      </c>
      <c r="G15" s="176">
        <v>80269.907096170515</v>
      </c>
      <c r="H15" s="176">
        <v>80628.014858040435</v>
      </c>
      <c r="I15" s="176">
        <v>81434.615797618142</v>
      </c>
      <c r="J15" s="176">
        <v>86397.149680785544</v>
      </c>
      <c r="K15" s="70" t="s">
        <v>232</v>
      </c>
      <c r="L15" s="219" t="s">
        <v>49</v>
      </c>
      <c r="M15" s="72" t="s">
        <v>11</v>
      </c>
    </row>
    <row r="16" spans="1:167" ht="13.95" customHeight="1" thickTop="1" thickBot="1">
      <c r="A16" s="225"/>
      <c r="B16" s="31" t="s">
        <v>6</v>
      </c>
      <c r="C16" s="16"/>
      <c r="D16" s="177">
        <v>11.466347841560975</v>
      </c>
      <c r="E16" s="292">
        <v>5.5270483564594741</v>
      </c>
      <c r="F16" s="292">
        <v>4.1566850218719651</v>
      </c>
      <c r="G16" s="292">
        <v>4.3982801876519346</v>
      </c>
      <c r="H16" s="292">
        <v>0.44612953325196258</v>
      </c>
      <c r="I16" s="177">
        <v>1.0003978654291146</v>
      </c>
      <c r="J16" s="177">
        <v>6.0938875127750647</v>
      </c>
      <c r="K16" s="177"/>
      <c r="L16" s="40" t="s">
        <v>5</v>
      </c>
      <c r="M16" s="21"/>
      <c r="FJ16" s="45"/>
    </row>
    <row r="17" spans="1:166" ht="13.5" customHeight="1" thickTop="1" thickBot="1">
      <c r="A17" s="225"/>
      <c r="B17" s="31" t="s">
        <v>4</v>
      </c>
      <c r="C17" s="16"/>
      <c r="D17" s="177">
        <v>10.096992768777783</v>
      </c>
      <c r="E17" s="292">
        <v>10.204990423743162</v>
      </c>
      <c r="F17" s="292">
        <v>10.222431453249829</v>
      </c>
      <c r="G17" s="292">
        <v>10.29548618087683</v>
      </c>
      <c r="H17" s="292">
        <v>10.125613548349694</v>
      </c>
      <c r="I17" s="177">
        <v>10.076252824076018</v>
      </c>
      <c r="J17" s="177">
        <v>10.533257557656366</v>
      </c>
      <c r="K17" s="177"/>
      <c r="L17" s="40" t="s">
        <v>3</v>
      </c>
      <c r="M17" s="21"/>
      <c r="FJ17" s="45"/>
    </row>
    <row r="18" spans="1:166" ht="60.75" customHeight="1" thickTop="1" thickBot="1">
      <c r="A18" s="224" t="s">
        <v>20</v>
      </c>
      <c r="B18" s="67" t="s">
        <v>176</v>
      </c>
      <c r="C18" s="218" t="s">
        <v>177</v>
      </c>
      <c r="D18" s="176">
        <v>2674.9812791940067</v>
      </c>
      <c r="E18" s="176">
        <v>2994.2756307343748</v>
      </c>
      <c r="F18" s="176">
        <v>3326.1697716122171</v>
      </c>
      <c r="G18" s="176">
        <v>3566.3742771980374</v>
      </c>
      <c r="H18" s="176">
        <v>3713.0967513493547</v>
      </c>
      <c r="I18" s="176">
        <v>3744.8487991980819</v>
      </c>
      <c r="J18" s="176">
        <v>3374.2585261934901</v>
      </c>
      <c r="K18" s="70" t="s">
        <v>233</v>
      </c>
      <c r="L18" s="219" t="s">
        <v>204</v>
      </c>
      <c r="M18" s="72" t="s">
        <v>20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3.95" customHeight="1" thickTop="1" thickBot="1">
      <c r="A19" s="225"/>
      <c r="B19" s="31" t="s">
        <v>6</v>
      </c>
      <c r="C19" s="16"/>
      <c r="D19" s="177">
        <v>47.433258518259208</v>
      </c>
      <c r="E19" s="292">
        <v>11.936320976293871</v>
      </c>
      <c r="F19" s="292">
        <v>11.084288215525518</v>
      </c>
      <c r="G19" s="292">
        <v>7.2216549989687167</v>
      </c>
      <c r="H19" s="292">
        <v>4.1140514917181292</v>
      </c>
      <c r="I19" s="177">
        <v>0.85513656053235465</v>
      </c>
      <c r="J19" s="177">
        <v>-9.8960009569398331</v>
      </c>
      <c r="K19" s="177"/>
      <c r="L19" s="40" t="s">
        <v>5</v>
      </c>
      <c r="M19" s="21"/>
      <c r="FJ19" s="45"/>
    </row>
    <row r="20" spans="1:166" ht="13.95" customHeight="1" thickTop="1" thickBot="1">
      <c r="A20" s="225"/>
      <c r="B20" s="31" t="s">
        <v>4</v>
      </c>
      <c r="C20" s="16"/>
      <c r="D20" s="177">
        <v>0.38610401370693032</v>
      </c>
      <c r="E20" s="292">
        <v>0.41393496290920856</v>
      </c>
      <c r="F20" s="292">
        <v>0.44222083820999597</v>
      </c>
      <c r="G20" s="292">
        <v>0.45742618142981123</v>
      </c>
      <c r="H20" s="292">
        <v>0.46630669052181128</v>
      </c>
      <c r="I20" s="177">
        <v>0.46336613636680324</v>
      </c>
      <c r="J20" s="177">
        <v>0.41137854956826686</v>
      </c>
      <c r="K20" s="177"/>
      <c r="L20" s="40" t="s">
        <v>3</v>
      </c>
      <c r="M20" s="21"/>
      <c r="FJ20" s="45"/>
    </row>
    <row r="21" spans="1:166" ht="25.5" customHeight="1" thickTop="1" thickBot="1">
      <c r="A21" s="224" t="s">
        <v>16</v>
      </c>
      <c r="B21" s="67" t="s">
        <v>48</v>
      </c>
      <c r="C21" s="218" t="s">
        <v>47</v>
      </c>
      <c r="D21" s="176">
        <v>32435.417281583326</v>
      </c>
      <c r="E21" s="176">
        <v>39304.502239427413</v>
      </c>
      <c r="F21" s="176">
        <v>48286.227037890872</v>
      </c>
      <c r="G21" s="176">
        <v>58140.614425697131</v>
      </c>
      <c r="H21" s="176">
        <v>74692.370940690875</v>
      </c>
      <c r="I21" s="176">
        <v>87738.184142863742</v>
      </c>
      <c r="J21" s="176">
        <v>91669.578258838141</v>
      </c>
      <c r="K21" s="70" t="s">
        <v>245</v>
      </c>
      <c r="L21" s="219" t="s">
        <v>46</v>
      </c>
      <c r="M21" s="72" t="s">
        <v>16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3.95" customHeight="1" thickTop="1" thickBot="1">
      <c r="A22" s="225"/>
      <c r="B22" s="31" t="s">
        <v>6</v>
      </c>
      <c r="C22" s="16"/>
      <c r="D22" s="177">
        <v>8.8230928449160473</v>
      </c>
      <c r="E22" s="292">
        <v>21.177729573235112</v>
      </c>
      <c r="F22" s="292">
        <v>22.851643671125416</v>
      </c>
      <c r="G22" s="292">
        <v>20.408277872018004</v>
      </c>
      <c r="H22" s="292">
        <v>28.468492599345751</v>
      </c>
      <c r="I22" s="177">
        <v>17.466058498172245</v>
      </c>
      <c r="J22" s="177">
        <v>4.4808245741362995</v>
      </c>
      <c r="K22" s="177"/>
      <c r="L22" s="40" t="s">
        <v>5</v>
      </c>
      <c r="M22" s="21"/>
      <c r="FJ22" s="45"/>
    </row>
    <row r="23" spans="1:166" ht="13.95" customHeight="1" thickTop="1" thickBot="1">
      <c r="A23" s="225"/>
      <c r="B23" s="31" t="s">
        <v>4</v>
      </c>
      <c r="C23" s="16"/>
      <c r="D23" s="177">
        <v>4.6816943715029913</v>
      </c>
      <c r="E23" s="292">
        <v>5.4335370831081562</v>
      </c>
      <c r="F23" s="292">
        <v>6.4197492193383274</v>
      </c>
      <c r="G23" s="292">
        <v>7.4571643847836206</v>
      </c>
      <c r="H23" s="292">
        <v>9.3801898073148422</v>
      </c>
      <c r="I23" s="177">
        <v>10.856220258298196</v>
      </c>
      <c r="J23" s="177">
        <v>11.176054783863087</v>
      </c>
      <c r="K23" s="177"/>
      <c r="L23" s="40" t="s">
        <v>3</v>
      </c>
      <c r="M23" s="21"/>
      <c r="FJ23" s="45"/>
    </row>
    <row r="24" spans="1:166" ht="41.25" customHeight="1" thickTop="1" thickBot="1">
      <c r="A24" s="224" t="s">
        <v>44</v>
      </c>
      <c r="B24" s="67" t="s">
        <v>179</v>
      </c>
      <c r="C24" s="218" t="s">
        <v>45</v>
      </c>
      <c r="D24" s="176">
        <v>37074.410415915263</v>
      </c>
      <c r="E24" s="176">
        <v>42569.646136791795</v>
      </c>
      <c r="F24" s="176">
        <v>47546.416834947551</v>
      </c>
      <c r="G24" s="176">
        <v>50524.249405320326</v>
      </c>
      <c r="H24" s="176">
        <v>45098.365884849562</v>
      </c>
      <c r="I24" s="176">
        <v>44521.587751665589</v>
      </c>
      <c r="J24" s="176">
        <v>44354.808079178772</v>
      </c>
      <c r="K24" s="70" t="s">
        <v>234</v>
      </c>
      <c r="L24" s="219" t="s">
        <v>178</v>
      </c>
      <c r="M24" s="72" t="s">
        <v>44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3.95" customHeight="1" thickTop="1" thickBot="1">
      <c r="A25" s="225"/>
      <c r="B25" s="31" t="s">
        <v>6</v>
      </c>
      <c r="C25" s="16"/>
      <c r="D25" s="177">
        <v>7.6694855593318181</v>
      </c>
      <c r="E25" s="292">
        <v>14.822179663085194</v>
      </c>
      <c r="F25" s="292">
        <v>11.690890457871262</v>
      </c>
      <c r="G25" s="292">
        <v>6.2630010179526465</v>
      </c>
      <c r="H25" s="292">
        <v>-10.73916700264607</v>
      </c>
      <c r="I25" s="177">
        <v>-1.2789335530619228</v>
      </c>
      <c r="J25" s="177">
        <v>-0.37460405369432737</v>
      </c>
      <c r="K25" s="177"/>
      <c r="L25" s="40" t="s">
        <v>5</v>
      </c>
      <c r="M25" s="21"/>
      <c r="FJ25" s="45"/>
    </row>
    <row r="26" spans="1:166" ht="13.95" customHeight="1" thickTop="1" thickBot="1">
      <c r="A26" s="225"/>
      <c r="B26" s="31" t="s">
        <v>4</v>
      </c>
      <c r="C26" s="16"/>
      <c r="D26" s="177">
        <v>5.351281812228609</v>
      </c>
      <c r="E26" s="292">
        <v>5.8849174450814701</v>
      </c>
      <c r="F26" s="292">
        <v>6.3213899922014249</v>
      </c>
      <c r="G26" s="292">
        <v>6.4802829649277864</v>
      </c>
      <c r="H26" s="292">
        <v>5.6636471258293195</v>
      </c>
      <c r="I26" s="177">
        <v>5.5088462065070596</v>
      </c>
      <c r="J26" s="177">
        <v>5.4075929488946022</v>
      </c>
      <c r="K26" s="177"/>
      <c r="L26" s="40" t="s">
        <v>3</v>
      </c>
      <c r="M26" s="21"/>
      <c r="FJ26" s="45"/>
    </row>
    <row r="27" spans="1:166" ht="13.95" customHeight="1" thickTop="1" thickBot="1">
      <c r="A27" s="224" t="s">
        <v>246</v>
      </c>
      <c r="B27" s="67" t="s">
        <v>181</v>
      </c>
      <c r="C27" s="218" t="s">
        <v>43</v>
      </c>
      <c r="D27" s="176">
        <v>14457.706776149733</v>
      </c>
      <c r="E27" s="176">
        <v>14817.045727202936</v>
      </c>
      <c r="F27" s="176">
        <v>15939.897577723594</v>
      </c>
      <c r="G27" s="176">
        <v>16633.680724028156</v>
      </c>
      <c r="H27" s="176">
        <v>18069.175430194351</v>
      </c>
      <c r="I27" s="176">
        <v>18201.79447843754</v>
      </c>
      <c r="J27" s="176">
        <v>18815.471931907126</v>
      </c>
      <c r="K27" s="70" t="s">
        <v>235</v>
      </c>
      <c r="L27" s="219" t="s">
        <v>180</v>
      </c>
      <c r="M27" s="72" t="s">
        <v>42</v>
      </c>
      <c r="FJ27" s="45"/>
    </row>
    <row r="28" spans="1:166" ht="13.95" customHeight="1" thickTop="1" thickBot="1">
      <c r="A28" s="225"/>
      <c r="B28" s="31" t="s">
        <v>6</v>
      </c>
      <c r="C28" s="16"/>
      <c r="D28" s="177">
        <v>3.4867316771928643</v>
      </c>
      <c r="E28" s="292">
        <v>2.4854491560583512</v>
      </c>
      <c r="F28" s="292">
        <v>7.5781088294759655</v>
      </c>
      <c r="G28" s="292">
        <v>4.3524943803537468</v>
      </c>
      <c r="H28" s="292">
        <v>8.6300484539934246</v>
      </c>
      <c r="I28" s="177">
        <v>0.73395185494506965</v>
      </c>
      <c r="J28" s="177">
        <v>3.3715217156010002</v>
      </c>
      <c r="K28" s="177"/>
      <c r="L28" s="40" t="s">
        <v>5</v>
      </c>
      <c r="M28" s="21"/>
      <c r="FJ28" s="45"/>
    </row>
    <row r="29" spans="1:166" ht="13.95" customHeight="1" thickTop="1" thickBot="1">
      <c r="A29" s="225"/>
      <c r="B29" s="31" t="s">
        <v>4</v>
      </c>
      <c r="C29" s="16"/>
      <c r="D29" s="177">
        <v>2.0868103484265319</v>
      </c>
      <c r="E29" s="292">
        <v>2.0483395752078928</v>
      </c>
      <c r="F29" s="292">
        <v>2.1192408541388841</v>
      </c>
      <c r="G29" s="292">
        <v>2.133449959349949</v>
      </c>
      <c r="H29" s="292">
        <v>2.2692049142673136</v>
      </c>
      <c r="I29" s="177">
        <v>2.2521857716184117</v>
      </c>
      <c r="J29" s="177">
        <v>2.2939207214576478</v>
      </c>
      <c r="K29" s="177"/>
      <c r="L29" s="40" t="s">
        <v>3</v>
      </c>
      <c r="M29" s="21"/>
      <c r="FJ29" s="45"/>
    </row>
    <row r="30" spans="1:166" ht="25.5" customHeight="1" thickTop="1" thickBot="1">
      <c r="A30" s="224" t="s">
        <v>247</v>
      </c>
      <c r="B30" s="67" t="s">
        <v>183</v>
      </c>
      <c r="C30" s="218" t="s">
        <v>41</v>
      </c>
      <c r="D30" s="176">
        <v>4497.2114644178509</v>
      </c>
      <c r="E30" s="176">
        <v>5261.2210992677064</v>
      </c>
      <c r="F30" s="176">
        <v>6221.7798569781107</v>
      </c>
      <c r="G30" s="176">
        <v>6078.6018086328622</v>
      </c>
      <c r="H30" s="176">
        <v>6040.6332695425144</v>
      </c>
      <c r="I30" s="176">
        <v>6155.4250708129111</v>
      </c>
      <c r="J30" s="176">
        <v>6532.1787426893798</v>
      </c>
      <c r="K30" s="70" t="s">
        <v>236</v>
      </c>
      <c r="L30" s="219" t="s">
        <v>182</v>
      </c>
      <c r="M30" s="72" t="s">
        <v>247</v>
      </c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3.95" customHeight="1" thickTop="1" thickBot="1">
      <c r="A31" s="225"/>
      <c r="B31" s="31" t="s">
        <v>6</v>
      </c>
      <c r="C31" s="16"/>
      <c r="D31" s="177">
        <v>16.363895511888103</v>
      </c>
      <c r="E31" s="292">
        <v>16.988519238971421</v>
      </c>
      <c r="F31" s="292">
        <v>18.257334933977603</v>
      </c>
      <c r="G31" s="292">
        <v>-2.3012393822430965</v>
      </c>
      <c r="H31" s="292">
        <v>-0.62462619341876291</v>
      </c>
      <c r="I31" s="177">
        <v>1.9003272694799733</v>
      </c>
      <c r="J31" s="177">
        <v>6.1206767614297775</v>
      </c>
      <c r="K31" s="177"/>
      <c r="L31" s="40" t="s">
        <v>5</v>
      </c>
      <c r="M31" s="21"/>
      <c r="FJ31" s="45"/>
    </row>
    <row r="32" spans="1:166" ht="13.95" customHeight="1" thickTop="1" thickBot="1">
      <c r="A32" s="225"/>
      <c r="B32" s="31" t="s">
        <v>4</v>
      </c>
      <c r="C32" s="16"/>
      <c r="D32" s="177">
        <v>0.64912282205718563</v>
      </c>
      <c r="E32" s="177">
        <v>0.72732227395124494</v>
      </c>
      <c r="F32" s="177">
        <v>0.82719791605144288</v>
      </c>
      <c r="G32" s="292">
        <v>0.779646609592478</v>
      </c>
      <c r="H32" s="292">
        <v>0.75860875630366653</v>
      </c>
      <c r="I32" s="177">
        <v>0.76163703414907036</v>
      </c>
      <c r="J32" s="177">
        <v>0.79638184087798913</v>
      </c>
      <c r="K32" s="177"/>
      <c r="L32" s="40" t="s">
        <v>3</v>
      </c>
      <c r="M32" s="21"/>
      <c r="FJ32" s="45"/>
    </row>
    <row r="33" spans="1:166" ht="13.95" customHeight="1" thickTop="1" thickBot="1">
      <c r="A33" s="224" t="s">
        <v>221</v>
      </c>
      <c r="B33" s="67" t="s">
        <v>185</v>
      </c>
      <c r="C33" s="218" t="s">
        <v>40</v>
      </c>
      <c r="D33" s="176">
        <v>7673.8195795674837</v>
      </c>
      <c r="E33" s="176">
        <v>8135.6788282813295</v>
      </c>
      <c r="F33" s="176">
        <v>9145.9283453548542</v>
      </c>
      <c r="G33" s="176">
        <v>10151.491057450543</v>
      </c>
      <c r="H33" s="176">
        <v>9833.1474113190852</v>
      </c>
      <c r="I33" s="176">
        <v>9635.4600747763798</v>
      </c>
      <c r="J33" s="176">
        <v>9854.1454661516109</v>
      </c>
      <c r="K33" s="70" t="s">
        <v>237</v>
      </c>
      <c r="L33" s="219" t="s">
        <v>184</v>
      </c>
      <c r="M33" s="72" t="s">
        <v>221</v>
      </c>
      <c r="FJ33" s="45"/>
    </row>
    <row r="34" spans="1:166" ht="13.95" customHeight="1" thickTop="1" thickBot="1">
      <c r="A34" s="225"/>
      <c r="B34" s="31" t="s">
        <v>6</v>
      </c>
      <c r="C34" s="16"/>
      <c r="D34" s="177">
        <v>3.6698258876858461</v>
      </c>
      <c r="E34" s="292">
        <v>6.0186357514008222</v>
      </c>
      <c r="F34" s="292">
        <v>12.417519648903607</v>
      </c>
      <c r="G34" s="292">
        <v>10.994648920537472</v>
      </c>
      <c r="H34" s="292">
        <v>-3.1359299272377683</v>
      </c>
      <c r="I34" s="177">
        <v>-2.0104177052725158</v>
      </c>
      <c r="J34" s="177">
        <v>2.2695895128838073</v>
      </c>
      <c r="K34" s="177"/>
      <c r="L34" s="40" t="s">
        <v>5</v>
      </c>
      <c r="M34" s="21"/>
      <c r="FJ34" s="45"/>
    </row>
    <row r="35" spans="1:166" ht="13.95" customHeight="1" thickTop="1" thickBot="1">
      <c r="A35" s="264"/>
      <c r="B35" s="95" t="s">
        <v>4</v>
      </c>
      <c r="C35" s="265"/>
      <c r="D35" s="181">
        <v>1.1076311311705991</v>
      </c>
      <c r="E35" s="181">
        <v>1.1246933580392928</v>
      </c>
      <c r="F35" s="181">
        <v>1.2159692309184147</v>
      </c>
      <c r="G35" s="181">
        <v>1.2550351148216126</v>
      </c>
      <c r="H35" s="442">
        <v>1.2</v>
      </c>
      <c r="I35" s="177">
        <v>1.1922366285981416</v>
      </c>
      <c r="J35" s="177">
        <v>1.2013851451012698</v>
      </c>
      <c r="K35" s="181"/>
      <c r="L35" s="98" t="s">
        <v>3</v>
      </c>
      <c r="M35" s="99"/>
      <c r="FJ35" s="45"/>
    </row>
    <row r="36" spans="1:166" ht="22.95" customHeight="1" thickTop="1" thickBot="1">
      <c r="A36" s="224" t="s">
        <v>228</v>
      </c>
      <c r="B36" s="67" t="s">
        <v>187</v>
      </c>
      <c r="C36" s="218" t="s">
        <v>39</v>
      </c>
      <c r="D36" s="176">
        <v>33591.955529509949</v>
      </c>
      <c r="E36" s="176">
        <v>38741.156685520073</v>
      </c>
      <c r="F36" s="176">
        <v>43786.76332310537</v>
      </c>
      <c r="G36" s="176">
        <v>47517.275260054463</v>
      </c>
      <c r="H36" s="176">
        <v>51758.465431132012</v>
      </c>
      <c r="I36" s="176">
        <v>55864.399678489186</v>
      </c>
      <c r="J36" s="176">
        <v>57767.678768215454</v>
      </c>
      <c r="K36" s="70" t="s">
        <v>238</v>
      </c>
      <c r="L36" s="219" t="s">
        <v>186</v>
      </c>
      <c r="M36" s="72" t="s">
        <v>228</v>
      </c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</row>
    <row r="37" spans="1:166" ht="13.95" customHeight="1" thickTop="1" thickBot="1">
      <c r="A37" s="225"/>
      <c r="B37" s="31" t="s">
        <v>6</v>
      </c>
      <c r="C37" s="16"/>
      <c r="D37" s="177">
        <v>15.1</v>
      </c>
      <c r="E37" s="292">
        <v>15.328673412557478</v>
      </c>
      <c r="F37" s="292">
        <v>13.023892597071438</v>
      </c>
      <c r="G37" s="292">
        <v>8.5197252635948644</v>
      </c>
      <c r="H37" s="292">
        <v>8.925575273132111</v>
      </c>
      <c r="I37" s="177">
        <v>7.9328747735389893</v>
      </c>
      <c r="J37" s="177">
        <v>3.4069623958729034</v>
      </c>
      <c r="K37" s="177"/>
      <c r="L37" s="40" t="s">
        <v>5</v>
      </c>
      <c r="M37" s="21"/>
      <c r="FJ37" s="45"/>
    </row>
    <row r="38" spans="1:166" ht="13.95" customHeight="1" thickTop="1" thickBot="1">
      <c r="A38" s="225"/>
      <c r="B38" s="31" t="s">
        <v>4</v>
      </c>
      <c r="C38" s="16"/>
      <c r="D38" s="177">
        <v>4.8</v>
      </c>
      <c r="E38" s="177">
        <v>5.3556590085020099</v>
      </c>
      <c r="F38" s="177">
        <v>5.8215366348726061</v>
      </c>
      <c r="G38" s="177">
        <v>6.1</v>
      </c>
      <c r="H38" s="292">
        <v>6.5</v>
      </c>
      <c r="I38" s="177">
        <v>6.9123407719466661</v>
      </c>
      <c r="J38" s="177">
        <v>7.0428462191374246</v>
      </c>
      <c r="K38" s="177"/>
      <c r="L38" s="40" t="s">
        <v>3</v>
      </c>
      <c r="M38" s="21"/>
      <c r="FJ38" s="45"/>
    </row>
    <row r="39" spans="1:166" ht="20.399999999999999" customHeight="1" thickTop="1" thickBot="1">
      <c r="A39" s="224" t="s">
        <v>248</v>
      </c>
      <c r="B39" s="67" t="s">
        <v>189</v>
      </c>
      <c r="C39" s="218" t="s">
        <v>38</v>
      </c>
      <c r="D39" s="176">
        <v>27106.175123236098</v>
      </c>
      <c r="E39" s="176">
        <v>28594.294709298461</v>
      </c>
      <c r="F39" s="176">
        <v>31541.758803678098</v>
      </c>
      <c r="G39" s="176">
        <v>34595.826542999988</v>
      </c>
      <c r="H39" s="176">
        <v>36725.70668146047</v>
      </c>
      <c r="I39" s="176">
        <v>38347.688704727094</v>
      </c>
      <c r="J39" s="176">
        <v>39242.387744257496</v>
      </c>
      <c r="K39" s="70" t="s">
        <v>239</v>
      </c>
      <c r="L39" s="219" t="s">
        <v>188</v>
      </c>
      <c r="M39" s="72" t="s">
        <v>248</v>
      </c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</row>
    <row r="40" spans="1:166" ht="13.95" customHeight="1" thickTop="1" thickBot="1">
      <c r="A40" s="225"/>
      <c r="B40" s="31" t="s">
        <v>6</v>
      </c>
      <c r="C40" s="16"/>
      <c r="D40" s="177">
        <v>4.7540240586502023</v>
      </c>
      <c r="E40" s="443">
        <v>5.489965217507617</v>
      </c>
      <c r="F40" s="443">
        <v>10.3078747853192</v>
      </c>
      <c r="G40" s="443">
        <v>9.6826171245902657</v>
      </c>
      <c r="H40" s="443">
        <v>6.156465537290174</v>
      </c>
      <c r="I40" s="177">
        <v>4.4164760050360519</v>
      </c>
      <c r="J40" s="177">
        <v>2.3331237676916805</v>
      </c>
      <c r="K40" s="177"/>
      <c r="L40" s="40" t="s">
        <v>5</v>
      </c>
      <c r="M40" s="21"/>
      <c r="FJ40" s="45"/>
    </row>
    <row r="41" spans="1:166" ht="13.95" customHeight="1" thickTop="1" thickBot="1">
      <c r="A41" s="225"/>
      <c r="B41" s="31" t="s">
        <v>4</v>
      </c>
      <c r="C41" s="16"/>
      <c r="D41" s="177">
        <v>3.9124771050651366</v>
      </c>
      <c r="E41" s="443">
        <v>3.9529354607229332</v>
      </c>
      <c r="F41" s="443">
        <v>4.1935391079028275</v>
      </c>
      <c r="G41" s="443">
        <v>4.4372899754665438</v>
      </c>
      <c r="H41" s="443">
        <v>4.6121725035802381</v>
      </c>
      <c r="I41" s="177">
        <v>4.7449233083886684</v>
      </c>
      <c r="J41" s="177">
        <v>4.7843034036990879</v>
      </c>
      <c r="K41" s="177"/>
      <c r="L41" s="40" t="s">
        <v>3</v>
      </c>
      <c r="M41" s="21"/>
      <c r="FJ41" s="45"/>
    </row>
    <row r="42" spans="1:166" ht="36.75" customHeight="1" thickTop="1" thickBot="1">
      <c r="A42" s="444" t="s">
        <v>414</v>
      </c>
      <c r="B42" s="29" t="s">
        <v>330</v>
      </c>
      <c r="C42" s="445" t="s">
        <v>36</v>
      </c>
      <c r="D42" s="446">
        <v>10886.882602268061</v>
      </c>
      <c r="E42" s="446">
        <v>16250.937332751493</v>
      </c>
      <c r="F42" s="446">
        <v>17149.249137979321</v>
      </c>
      <c r="G42" s="446">
        <v>19094.648021022309</v>
      </c>
      <c r="H42" s="446">
        <v>20144.087257014231</v>
      </c>
      <c r="I42" s="176">
        <v>20439.422802863435</v>
      </c>
      <c r="J42" s="176">
        <v>20435.833311819428</v>
      </c>
      <c r="K42" s="23" t="s">
        <v>258</v>
      </c>
      <c r="L42" s="447" t="s">
        <v>331</v>
      </c>
      <c r="M42" s="25" t="s">
        <v>414</v>
      </c>
      <c r="FJ42" s="45"/>
    </row>
    <row r="43" spans="1:166" ht="13.95" customHeight="1" thickTop="1" thickBot="1">
      <c r="A43" s="225"/>
      <c r="B43" s="31" t="s">
        <v>6</v>
      </c>
      <c r="C43" s="16"/>
      <c r="D43" s="177">
        <v>12.865945357808272</v>
      </c>
      <c r="E43" s="292">
        <v>6.6910580132712596</v>
      </c>
      <c r="F43" s="292">
        <v>5.5277537955758902</v>
      </c>
      <c r="G43" s="292">
        <v>11.343930380803897</v>
      </c>
      <c r="H43" s="292">
        <v>5.4959862828397803</v>
      </c>
      <c r="I43" s="177">
        <v>1.4661153026249263</v>
      </c>
      <c r="J43" s="177">
        <v>-1.7561606698135446E-2</v>
      </c>
      <c r="K43" s="177"/>
      <c r="L43" s="40" t="s">
        <v>5</v>
      </c>
      <c r="M43" s="21"/>
      <c r="FJ43" s="45"/>
    </row>
    <row r="44" spans="1:166" ht="13.95" customHeight="1" thickTop="1" thickBot="1">
      <c r="A44" s="225"/>
      <c r="B44" s="31" t="s">
        <v>4</v>
      </c>
      <c r="C44" s="16"/>
      <c r="D44" s="177">
        <v>1.5714013036974925</v>
      </c>
      <c r="E44" s="292">
        <v>2.2465637675522019</v>
      </c>
      <c r="F44" s="292">
        <v>2.2800265317766293</v>
      </c>
      <c r="G44" s="292">
        <v>2.4490957064845174</v>
      </c>
      <c r="H44" s="292">
        <v>2.5297812826954549</v>
      </c>
      <c r="I44" s="177">
        <v>2.5290570812254054</v>
      </c>
      <c r="J44" s="177">
        <v>2.4914698745738826</v>
      </c>
      <c r="K44" s="177"/>
      <c r="L44" s="40" t="s">
        <v>3</v>
      </c>
      <c r="M44" s="21"/>
      <c r="FJ44" s="45"/>
    </row>
    <row r="45" spans="1:166" ht="31.2" customHeight="1" thickTop="1" thickBot="1">
      <c r="A45" s="224" t="s">
        <v>222</v>
      </c>
      <c r="B45" s="67" t="s">
        <v>190</v>
      </c>
      <c r="C45" s="218" t="s">
        <v>34</v>
      </c>
      <c r="D45" s="176">
        <v>32848.375923082764</v>
      </c>
      <c r="E45" s="176">
        <v>37242.502465674501</v>
      </c>
      <c r="F45" s="176">
        <v>40294.847789559273</v>
      </c>
      <c r="G45" s="176">
        <v>43407.603942271482</v>
      </c>
      <c r="H45" s="176">
        <v>42331.068069579997</v>
      </c>
      <c r="I45" s="176">
        <v>41761.424136097543</v>
      </c>
      <c r="J45" s="176">
        <v>42920.005407848548</v>
      </c>
      <c r="K45" s="70" t="s">
        <v>240</v>
      </c>
      <c r="L45" s="219" t="s">
        <v>191</v>
      </c>
      <c r="M45" s="72" t="s">
        <v>222</v>
      </c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</row>
    <row r="46" spans="1:166" ht="13.95" customHeight="1" thickTop="1" thickBot="1">
      <c r="A46" s="225"/>
      <c r="B46" s="31" t="s">
        <v>6</v>
      </c>
      <c r="C46" s="16"/>
      <c r="D46" s="177">
        <v>10.423806187293835</v>
      </c>
      <c r="E46" s="292">
        <v>13.376997854874034</v>
      </c>
      <c r="F46" s="292">
        <v>8.1958652662990232</v>
      </c>
      <c r="G46" s="292">
        <v>7.7249482836333101</v>
      </c>
      <c r="H46" s="292">
        <v>-2.4800628805109568</v>
      </c>
      <c r="I46" s="177">
        <v>-1.3456875988721251</v>
      </c>
      <c r="J46" s="177">
        <v>2.774285828891454</v>
      </c>
      <c r="K46" s="177"/>
      <c r="L46" s="40" t="s">
        <v>5</v>
      </c>
      <c r="M46" s="21"/>
      <c r="FJ46" s="45"/>
    </row>
    <row r="47" spans="1:166" ht="13.95" customHeight="1" thickTop="1" thickBot="1">
      <c r="A47" s="225"/>
      <c r="B47" s="31" t="s">
        <v>4</v>
      </c>
      <c r="C47" s="16"/>
      <c r="D47" s="177">
        <v>4.7413003920079033</v>
      </c>
      <c r="E47" s="292">
        <v>5.1484818961019183</v>
      </c>
      <c r="F47" s="292">
        <v>5.3572795703708191</v>
      </c>
      <c r="G47" s="292">
        <v>5.5674959981852439</v>
      </c>
      <c r="H47" s="292">
        <v>5.316117941339944</v>
      </c>
      <c r="I47" s="177">
        <v>5.1673193735519174</v>
      </c>
      <c r="J47" s="177">
        <v>5.2326665058652466</v>
      </c>
      <c r="K47" s="177"/>
      <c r="L47" s="40" t="s">
        <v>3</v>
      </c>
      <c r="M47" s="21"/>
      <c r="FJ47" s="45"/>
    </row>
    <row r="48" spans="1:166" ht="25.5" customHeight="1" thickTop="1" thickBot="1">
      <c r="A48" s="224" t="s">
        <v>223</v>
      </c>
      <c r="B48" s="67" t="s">
        <v>37</v>
      </c>
      <c r="C48" s="218" t="s">
        <v>33</v>
      </c>
      <c r="D48" s="176">
        <v>8189.216165858079</v>
      </c>
      <c r="E48" s="176">
        <v>9426.0357838627606</v>
      </c>
      <c r="F48" s="176">
        <v>10198.353606250306</v>
      </c>
      <c r="G48" s="176">
        <v>10556.726779007988</v>
      </c>
      <c r="H48" s="176">
        <v>11443.889139043011</v>
      </c>
      <c r="I48" s="176">
        <v>12190.773515367768</v>
      </c>
      <c r="J48" s="176">
        <v>12453.695691845542</v>
      </c>
      <c r="K48" s="70" t="s">
        <v>241</v>
      </c>
      <c r="L48" s="219" t="s">
        <v>35</v>
      </c>
      <c r="M48" s="72" t="s">
        <v>223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</row>
    <row r="49" spans="1:167" ht="13.95" customHeight="1" thickTop="1" thickBot="1">
      <c r="A49" s="225"/>
      <c r="B49" s="31" t="s">
        <v>6</v>
      </c>
      <c r="C49" s="16"/>
      <c r="D49" s="177">
        <v>8.7980196678809364</v>
      </c>
      <c r="E49" s="292">
        <v>15.103028091518027</v>
      </c>
      <c r="F49" s="292">
        <v>8.1934531132349662</v>
      </c>
      <c r="G49" s="292">
        <v>3.5140296815953036</v>
      </c>
      <c r="H49" s="292">
        <v>8.4037635775432022</v>
      </c>
      <c r="I49" s="177">
        <v>6.5264908393477761</v>
      </c>
      <c r="J49" s="177">
        <v>2.1567308763987159</v>
      </c>
      <c r="K49" s="177"/>
      <c r="L49" s="40" t="s">
        <v>5</v>
      </c>
      <c r="M49" s="21"/>
      <c r="FJ49" s="45"/>
    </row>
    <row r="50" spans="1:167" ht="13.95" customHeight="1" thickTop="1" thickBot="1">
      <c r="A50" s="225"/>
      <c r="B50" s="31" t="s">
        <v>4</v>
      </c>
      <c r="C50" s="16"/>
      <c r="D50" s="177">
        <v>1.1820229380088167</v>
      </c>
      <c r="E50" s="292">
        <v>1.3030750183867204</v>
      </c>
      <c r="F50" s="292">
        <v>1.3558912472263718</v>
      </c>
      <c r="G50" s="292">
        <v>1.3540147061382892</v>
      </c>
      <c r="H50" s="292">
        <v>1.4371729121215036</v>
      </c>
      <c r="I50" s="177">
        <v>1.5084164744777788</v>
      </c>
      <c r="J50" s="177">
        <v>1.518313795669791</v>
      </c>
      <c r="K50" s="177"/>
      <c r="L50" s="40" t="s">
        <v>3</v>
      </c>
      <c r="M50" s="21"/>
      <c r="FJ50" s="45"/>
    </row>
    <row r="51" spans="1:167" ht="25.5" customHeight="1" thickTop="1" thickBot="1">
      <c r="A51" s="224" t="s">
        <v>224</v>
      </c>
      <c r="B51" s="67" t="s">
        <v>192</v>
      </c>
      <c r="C51" s="218" t="s">
        <v>193</v>
      </c>
      <c r="D51" s="176">
        <v>7568.5597760204791</v>
      </c>
      <c r="E51" s="176">
        <v>8668.9168435179636</v>
      </c>
      <c r="F51" s="176">
        <v>9673.802506006663</v>
      </c>
      <c r="G51" s="176">
        <v>11103.192399906791</v>
      </c>
      <c r="H51" s="176">
        <v>13495.65422760205</v>
      </c>
      <c r="I51" s="176">
        <v>13053.916841231119</v>
      </c>
      <c r="J51" s="176">
        <v>13339.473165355745</v>
      </c>
      <c r="K51" s="70" t="s">
        <v>242</v>
      </c>
      <c r="L51" s="219" t="s">
        <v>194</v>
      </c>
      <c r="M51" s="72" t="s">
        <v>224</v>
      </c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</row>
    <row r="52" spans="1:167" ht="13.95" customHeight="1" thickTop="1" thickBot="1">
      <c r="A52" s="225"/>
      <c r="B52" s="31" t="s">
        <v>6</v>
      </c>
      <c r="C52" s="16"/>
      <c r="D52" s="177">
        <v>11.154755852269631</v>
      </c>
      <c r="E52" s="292">
        <v>14.53852648404461</v>
      </c>
      <c r="F52" s="292">
        <v>11.591824914551879</v>
      </c>
      <c r="G52" s="292">
        <v>14.77588459153047</v>
      </c>
      <c r="H52" s="292">
        <v>21.547513017205233</v>
      </c>
      <c r="I52" s="177">
        <v>-3.2731824550414568</v>
      </c>
      <c r="J52" s="177">
        <v>2.1875145031006182</v>
      </c>
      <c r="K52" s="177"/>
      <c r="L52" s="40" t="s">
        <v>5</v>
      </c>
      <c r="M52" s="21"/>
      <c r="FJ52" s="45"/>
    </row>
    <row r="53" spans="1:167" ht="13.95" customHeight="1" thickTop="1" thickBot="1">
      <c r="A53" s="225"/>
      <c r="B53" s="31" t="s">
        <v>4</v>
      </c>
      <c r="C53" s="16"/>
      <c r="D53" s="177">
        <v>1.0924380406814771</v>
      </c>
      <c r="E53" s="292">
        <v>1.1984093031557486</v>
      </c>
      <c r="F53" s="292">
        <v>1.2861511427934935</v>
      </c>
      <c r="G53" s="292">
        <v>1.4241048489055819</v>
      </c>
      <c r="H53" s="292">
        <v>1.6948424134148563</v>
      </c>
      <c r="I53" s="177">
        <v>1.615216884716435</v>
      </c>
      <c r="J53" s="177">
        <v>1.6263048845161874</v>
      </c>
      <c r="K53" s="177"/>
      <c r="L53" s="40" t="s">
        <v>3</v>
      </c>
      <c r="M53" s="21"/>
      <c r="FJ53" s="45"/>
    </row>
    <row r="54" spans="1:167" ht="30" customHeight="1" thickTop="1" thickBot="1">
      <c r="A54" s="224" t="s">
        <v>225</v>
      </c>
      <c r="B54" s="67" t="s">
        <v>195</v>
      </c>
      <c r="C54" s="218" t="s">
        <v>196</v>
      </c>
      <c r="D54" s="176">
        <v>6100.0319550435197</v>
      </c>
      <c r="E54" s="176">
        <v>6915.7333228887219</v>
      </c>
      <c r="F54" s="176">
        <v>7604.0414416866397</v>
      </c>
      <c r="G54" s="176">
        <v>7978.3728492288928</v>
      </c>
      <c r="H54" s="176">
        <v>8220.9721243236436</v>
      </c>
      <c r="I54" s="176">
        <v>8128.6379268113342</v>
      </c>
      <c r="J54" s="176">
        <v>8300.6009898813718</v>
      </c>
      <c r="K54" s="70" t="s">
        <v>243</v>
      </c>
      <c r="L54" s="219" t="s">
        <v>197</v>
      </c>
      <c r="M54" s="72" t="s">
        <v>225</v>
      </c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</row>
    <row r="55" spans="1:167" ht="13.95" customHeight="1" thickTop="1" thickBot="1">
      <c r="A55" s="225"/>
      <c r="B55" s="31" t="s">
        <v>6</v>
      </c>
      <c r="C55" s="16"/>
      <c r="D55" s="177">
        <v>10.559332685200701</v>
      </c>
      <c r="E55" s="292">
        <v>13.372083521149065</v>
      </c>
      <c r="F55" s="292">
        <v>9.9527857229522141</v>
      </c>
      <c r="G55" s="292">
        <v>4.9227954688687561</v>
      </c>
      <c r="H55" s="292">
        <v>3.04071117857319</v>
      </c>
      <c r="I55" s="177">
        <v>-1.1231542464317235</v>
      </c>
      <c r="J55" s="177">
        <v>2.1155212548320979</v>
      </c>
      <c r="K55" s="177"/>
      <c r="L55" s="40" t="s">
        <v>5</v>
      </c>
      <c r="M55" s="21"/>
      <c r="FJ55" s="45"/>
    </row>
    <row r="56" spans="1:167" ht="13.95" customHeight="1" thickTop="1" thickBot="1">
      <c r="A56" s="225"/>
      <c r="B56" s="31" t="s">
        <v>4</v>
      </c>
      <c r="C56" s="16"/>
      <c r="D56" s="177">
        <v>0.88047226345168683</v>
      </c>
      <c r="E56" s="292">
        <v>0.95604552470602877</v>
      </c>
      <c r="F56" s="292">
        <v>1.0109723228277385</v>
      </c>
      <c r="G56" s="292">
        <v>1.0233128501906255</v>
      </c>
      <c r="H56" s="292">
        <v>1.032425105209638</v>
      </c>
      <c r="I56" s="177">
        <v>1.005791088515454</v>
      </c>
      <c r="J56" s="177">
        <v>1.0119820900665957</v>
      </c>
      <c r="K56" s="177"/>
      <c r="L56" s="40" t="s">
        <v>3</v>
      </c>
      <c r="M56" s="21"/>
      <c r="FJ56" s="45"/>
    </row>
    <row r="57" spans="1:167" ht="53.4" customHeight="1" thickTop="1" thickBot="1">
      <c r="A57" s="224" t="s">
        <v>226</v>
      </c>
      <c r="B57" s="67" t="s">
        <v>198</v>
      </c>
      <c r="C57" s="218" t="s">
        <v>199</v>
      </c>
      <c r="D57" s="176">
        <v>2465.5103160794456</v>
      </c>
      <c r="E57" s="176">
        <v>2719.6823565624227</v>
      </c>
      <c r="F57" s="176">
        <v>2970.3489797668885</v>
      </c>
      <c r="G57" s="176">
        <v>3236.0247506552505</v>
      </c>
      <c r="H57" s="176">
        <v>3493.226846230652</v>
      </c>
      <c r="I57" s="176">
        <v>3623.7414017150595</v>
      </c>
      <c r="J57" s="176">
        <v>3690.6720510058303</v>
      </c>
      <c r="K57" s="70" t="s">
        <v>244</v>
      </c>
      <c r="L57" s="219" t="s">
        <v>200</v>
      </c>
      <c r="M57" s="72" t="s">
        <v>226</v>
      </c>
    </row>
    <row r="58" spans="1:167" ht="13.95" customHeight="1" thickTop="1" thickBot="1">
      <c r="B58" s="31" t="s">
        <v>6</v>
      </c>
      <c r="C58" s="16"/>
      <c r="D58" s="177">
        <v>6.0167050381520113</v>
      </c>
      <c r="E58" s="292">
        <v>10.309104724702635</v>
      </c>
      <c r="F58" s="292">
        <v>9.2167610162129137</v>
      </c>
      <c r="G58" s="292">
        <v>8.944261186078279</v>
      </c>
      <c r="H58" s="292">
        <v>7.9480880213700971</v>
      </c>
      <c r="I58" s="177">
        <v>3.7362175784615426</v>
      </c>
      <c r="J58" s="177">
        <v>1.8470040179769276</v>
      </c>
      <c r="K58" s="177"/>
      <c r="L58" s="40" t="s">
        <v>5</v>
      </c>
      <c r="M58" s="245"/>
      <c r="FJ58" s="45"/>
    </row>
    <row r="59" spans="1:167" ht="13.95" customHeight="1" thickTop="1" thickBot="1">
      <c r="A59" s="20"/>
      <c r="B59" s="31" t="s">
        <v>4</v>
      </c>
      <c r="C59" s="16"/>
      <c r="D59" s="177">
        <v>0.35586919290924701</v>
      </c>
      <c r="E59" s="292">
        <v>0.37597461096538698</v>
      </c>
      <c r="F59" s="292">
        <v>0.39491376141393802</v>
      </c>
      <c r="G59" s="292">
        <v>0.41505527172755341</v>
      </c>
      <c r="H59" s="292">
        <v>0.43869448037296765</v>
      </c>
      <c r="I59" s="177">
        <v>0.44838100082029897</v>
      </c>
      <c r="J59" s="177">
        <v>0.44995465032955728</v>
      </c>
      <c r="K59" s="177"/>
      <c r="L59" s="40" t="s">
        <v>3</v>
      </c>
      <c r="M59" s="246"/>
      <c r="FJ59" s="45"/>
    </row>
    <row r="60" spans="1:167" ht="30.6" customHeight="1" thickTop="1" thickBot="1">
      <c r="A60" s="105" t="s">
        <v>259</v>
      </c>
      <c r="B60" s="67" t="s">
        <v>201</v>
      </c>
      <c r="C60" s="218"/>
      <c r="D60" s="176">
        <v>-15547.017379359875</v>
      </c>
      <c r="E60" s="176">
        <v>-18973.446589320534</v>
      </c>
      <c r="F60" s="176">
        <v>-22048.904648032381</v>
      </c>
      <c r="G60" s="176">
        <v>-23958.030630302976</v>
      </c>
      <c r="H60" s="176">
        <v>-25975.295435824009</v>
      </c>
      <c r="I60" s="176">
        <v>-29372.039386787572</v>
      </c>
      <c r="J60" s="176">
        <v>-30473.848569995062</v>
      </c>
      <c r="K60" s="70"/>
      <c r="L60" s="219" t="s">
        <v>12</v>
      </c>
      <c r="M60" s="247" t="s">
        <v>259</v>
      </c>
    </row>
    <row r="61" spans="1:167" ht="13.95" customHeight="1" thickTop="1" thickBot="1">
      <c r="A61" s="20"/>
      <c r="B61" s="31" t="s">
        <v>6</v>
      </c>
      <c r="C61" s="16"/>
      <c r="D61" s="177">
        <v>8.1039242703564014</v>
      </c>
      <c r="E61" s="292">
        <v>22.039141826068615</v>
      </c>
      <c r="F61" s="292">
        <v>16.209274599813142</v>
      </c>
      <c r="G61" s="292">
        <v>8.6585978430495913</v>
      </c>
      <c r="H61" s="292">
        <v>8.4199942668473255</v>
      </c>
      <c r="I61" s="177">
        <v>13.076825090808853</v>
      </c>
      <c r="J61" s="177">
        <v>3.7512178459869538</v>
      </c>
      <c r="K61" s="177"/>
      <c r="L61" s="40" t="s">
        <v>5</v>
      </c>
      <c r="M61" s="21"/>
      <c r="FJ61" s="45"/>
    </row>
    <row r="62" spans="1:167" ht="13.95" customHeight="1" thickTop="1">
      <c r="A62" s="102"/>
      <c r="B62" s="103" t="s">
        <v>4</v>
      </c>
      <c r="C62" s="448"/>
      <c r="D62" s="441">
        <v>-2.244040307134759</v>
      </c>
      <c r="E62" s="328">
        <v>-2.6229291751220751</v>
      </c>
      <c r="F62" s="328">
        <v>-2.9314454055479646</v>
      </c>
      <c r="G62" s="328">
        <v>-3.0728772736685479</v>
      </c>
      <c r="H62" s="328">
        <v>-3.2620895336496925</v>
      </c>
      <c r="I62" s="328">
        <v>-3.6343278828196635</v>
      </c>
      <c r="J62" s="328">
        <v>-3.7152718225860992</v>
      </c>
      <c r="K62" s="441"/>
      <c r="L62" s="107" t="s">
        <v>3</v>
      </c>
      <c r="M62" s="104"/>
      <c r="FJ62" s="45"/>
    </row>
    <row r="63" spans="1:167" s="47" customFormat="1" ht="22.2" customHeight="1">
      <c r="A63" s="642" t="s">
        <v>70</v>
      </c>
      <c r="B63" s="643"/>
      <c r="C63" s="449"/>
      <c r="D63" s="450">
        <v>689656.39469137019</v>
      </c>
      <c r="E63" s="450">
        <v>720213.01407241507</v>
      </c>
      <c r="F63" s="450">
        <v>749879.41842641367</v>
      </c>
      <c r="G63" s="450">
        <v>777915.28189117007</v>
      </c>
      <c r="H63" s="450">
        <v>795193.47977251525</v>
      </c>
      <c r="I63" s="450">
        <v>808183.53032031644</v>
      </c>
      <c r="J63" s="450">
        <v>820232.00522601465</v>
      </c>
      <c r="K63" s="451"/>
      <c r="L63" s="453" t="s">
        <v>69</v>
      </c>
      <c r="M63" s="45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FK63" s="45"/>
    </row>
    <row r="64" spans="1:167" ht="27" customHeight="1">
      <c r="A64" s="618" t="s">
        <v>284</v>
      </c>
      <c r="B64" s="619"/>
      <c r="C64" s="268"/>
      <c r="D64" s="269"/>
      <c r="E64" s="269"/>
      <c r="F64" s="269"/>
      <c r="G64" s="269"/>
      <c r="H64" s="269"/>
      <c r="I64" s="269"/>
      <c r="J64" s="269"/>
      <c r="K64" s="270"/>
      <c r="L64" s="644" t="s">
        <v>288</v>
      </c>
      <c r="M64" s="645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</row>
    <row r="65" spans="1:167" ht="30" customHeight="1" thickBot="1">
      <c r="A65" s="66" t="s">
        <v>15</v>
      </c>
      <c r="B65" s="67" t="s">
        <v>76</v>
      </c>
      <c r="C65" s="68" t="s">
        <v>32</v>
      </c>
      <c r="D65" s="176">
        <v>592895.77850988065</v>
      </c>
      <c r="E65" s="176">
        <v>611580.42236004083</v>
      </c>
      <c r="F65" s="176">
        <v>630853.47372468992</v>
      </c>
      <c r="G65" s="176">
        <v>649435.41008030425</v>
      </c>
      <c r="H65" s="176">
        <v>659387.66472977796</v>
      </c>
      <c r="I65" s="176">
        <v>669959.222496956</v>
      </c>
      <c r="J65" s="176">
        <v>678395.36397463677</v>
      </c>
      <c r="K65" s="125" t="s">
        <v>31</v>
      </c>
      <c r="L65" s="71" t="s">
        <v>160</v>
      </c>
      <c r="M65" s="72" t="s">
        <v>30</v>
      </c>
      <c r="FJ65" s="45"/>
    </row>
    <row r="66" spans="1:167" ht="15.75" customHeight="1" thickTop="1" thickBot="1">
      <c r="A66" s="20"/>
      <c r="B66" s="31" t="s">
        <v>6</v>
      </c>
      <c r="C66" s="34"/>
      <c r="D66" s="177">
        <v>3.5393486335815822</v>
      </c>
      <c r="E66" s="177">
        <v>3.1514212998986295</v>
      </c>
      <c r="F66" s="177">
        <v>3.1513519170996034</v>
      </c>
      <c r="G66" s="177">
        <v>2.9455233472683915</v>
      </c>
      <c r="H66" s="177">
        <v>1.5324471833531703</v>
      </c>
      <c r="I66" s="177">
        <v>1.6032386307242019</v>
      </c>
      <c r="J66" s="177">
        <v>1.2592022311804341</v>
      </c>
      <c r="K66" s="126"/>
      <c r="L66" s="40" t="s">
        <v>5</v>
      </c>
      <c r="M66" s="21"/>
      <c r="FJ66" s="45"/>
    </row>
    <row r="67" spans="1:167" ht="15.75" customHeight="1" thickTop="1" thickBot="1">
      <c r="A67" s="20"/>
      <c r="B67" s="31" t="s">
        <v>4</v>
      </c>
      <c r="C67" s="34"/>
      <c r="D67" s="177">
        <v>85.577959581659329</v>
      </c>
      <c r="E67" s="177">
        <v>84.546164303355411</v>
      </c>
      <c r="F67" s="177">
        <v>83.873214866900256</v>
      </c>
      <c r="G67" s="177">
        <v>83.297135025248252</v>
      </c>
      <c r="H67" s="177">
        <v>82.808744372015099</v>
      </c>
      <c r="I67" s="177">
        <v>82.896916029880444</v>
      </c>
      <c r="J67" s="177">
        <v>82.707741182045822</v>
      </c>
      <c r="K67" s="126"/>
      <c r="L67" s="40" t="s">
        <v>3</v>
      </c>
      <c r="M67" s="21"/>
      <c r="FJ67" s="45"/>
    </row>
    <row r="68" spans="1:167" ht="30" customHeight="1" thickTop="1" thickBot="1">
      <c r="A68" s="22" t="s">
        <v>14</v>
      </c>
      <c r="B68" s="29" t="s">
        <v>77</v>
      </c>
      <c r="C68" s="35" t="s">
        <v>29</v>
      </c>
      <c r="D68" s="176">
        <v>33591.955529509949</v>
      </c>
      <c r="E68" s="176">
        <v>38741.156685520073</v>
      </c>
      <c r="F68" s="176">
        <v>43786.76332310537</v>
      </c>
      <c r="G68" s="176">
        <v>47517.275260054463</v>
      </c>
      <c r="H68" s="176">
        <v>51758.465431132012</v>
      </c>
      <c r="I68" s="176">
        <v>55864.399678489186</v>
      </c>
      <c r="J68" s="176">
        <v>57767.678768215454</v>
      </c>
      <c r="K68" s="127" t="s">
        <v>28</v>
      </c>
      <c r="L68" s="24" t="s">
        <v>27</v>
      </c>
      <c r="M68" s="25" t="s">
        <v>26</v>
      </c>
    </row>
    <row r="69" spans="1:167" ht="15.75" customHeight="1" thickTop="1" thickBot="1">
      <c r="A69" s="20"/>
      <c r="B69" s="31" t="s">
        <v>6</v>
      </c>
      <c r="C69" s="36"/>
      <c r="D69" s="177">
        <v>15.097424625073202</v>
      </c>
      <c r="E69" s="177">
        <v>15.328673412557478</v>
      </c>
      <c r="F69" s="177">
        <v>13.023892597071438</v>
      </c>
      <c r="G69" s="177">
        <v>8.5197252635948644</v>
      </c>
      <c r="H69" s="177">
        <v>8.925575273132111</v>
      </c>
      <c r="I69" s="177">
        <v>7.9328747735389893</v>
      </c>
      <c r="J69" s="177">
        <v>3.4069623958729034</v>
      </c>
      <c r="K69" s="128"/>
      <c r="L69" s="40" t="s">
        <v>5</v>
      </c>
      <c r="M69" s="21"/>
    </row>
    <row r="70" spans="1:167" ht="15.75" customHeight="1" thickTop="1" thickBot="1">
      <c r="A70" s="20"/>
      <c r="B70" s="31" t="s">
        <v>4</v>
      </c>
      <c r="C70" s="38"/>
      <c r="D70" s="177">
        <v>4.8486278984787754</v>
      </c>
      <c r="E70" s="177">
        <v>5.3556590085020082</v>
      </c>
      <c r="F70" s="177">
        <v>5.8215366348726043</v>
      </c>
      <c r="G70" s="177">
        <v>6.0946059175911307</v>
      </c>
      <c r="H70" s="177">
        <v>6.5000511265718748</v>
      </c>
      <c r="I70" s="177">
        <v>6.9123407719466661</v>
      </c>
      <c r="J70" s="177">
        <v>7.0428462191374246</v>
      </c>
      <c r="K70" s="129"/>
      <c r="L70" s="40" t="s">
        <v>3</v>
      </c>
      <c r="M70" s="21"/>
    </row>
    <row r="71" spans="1:167" ht="30" customHeight="1" thickTop="1" thickBot="1">
      <c r="A71" s="22" t="s">
        <v>11</v>
      </c>
      <c r="B71" s="29" t="s">
        <v>25</v>
      </c>
      <c r="C71" s="35" t="s">
        <v>24</v>
      </c>
      <c r="D71" s="176">
        <v>49963.310995580221</v>
      </c>
      <c r="E71" s="176">
        <v>56646.902035683022</v>
      </c>
      <c r="F71" s="176">
        <v>61289.605804060004</v>
      </c>
      <c r="G71" s="176">
        <v>65449.755864881161</v>
      </c>
      <c r="H71" s="176">
        <v>67162.487163418948</v>
      </c>
      <c r="I71" s="176">
        <v>66464.497072792801</v>
      </c>
      <c r="J71" s="176">
        <v>68308.412196327248</v>
      </c>
      <c r="K71" s="127" t="s">
        <v>23</v>
      </c>
      <c r="L71" s="24" t="s">
        <v>22</v>
      </c>
      <c r="M71" s="25" t="s">
        <v>21</v>
      </c>
    </row>
    <row r="72" spans="1:167" ht="15.75" customHeight="1" thickTop="1" thickBot="1">
      <c r="A72" s="20"/>
      <c r="B72" s="31" t="s">
        <v>6</v>
      </c>
      <c r="C72" s="34"/>
      <c r="D72" s="177">
        <v>10.42380618729382</v>
      </c>
      <c r="E72" s="177">
        <v>13.376997854874034</v>
      </c>
      <c r="F72" s="177">
        <v>8.1958652662990232</v>
      </c>
      <c r="G72" s="177">
        <v>6.7876926376732882</v>
      </c>
      <c r="H72" s="177">
        <v>2.6168643043889404</v>
      </c>
      <c r="I72" s="177">
        <v>-1.0392558705096921</v>
      </c>
      <c r="J72" s="177">
        <v>2.7742858288914318</v>
      </c>
      <c r="K72" s="120"/>
      <c r="L72" s="40" t="s">
        <v>5</v>
      </c>
      <c r="M72" s="21"/>
    </row>
    <row r="73" spans="1:167" ht="15.75" customHeight="1" thickTop="1" thickBot="1">
      <c r="A73" s="20"/>
      <c r="B73" s="31" t="s">
        <v>4</v>
      </c>
      <c r="C73" s="34"/>
      <c r="D73" s="177">
        <v>7.2116523070747132</v>
      </c>
      <c r="E73" s="177">
        <v>7.8309869179649105</v>
      </c>
      <c r="F73" s="177">
        <v>8.148574099720225</v>
      </c>
      <c r="G73" s="177">
        <v>8.3946410482489924</v>
      </c>
      <c r="H73" s="177">
        <v>8.4345545547678817</v>
      </c>
      <c r="I73" s="177">
        <v>8.2239360961055699</v>
      </c>
      <c r="J73" s="177">
        <v>8.3279379201382042</v>
      </c>
      <c r="K73" s="120"/>
      <c r="L73" s="40" t="s">
        <v>3</v>
      </c>
      <c r="M73" s="21"/>
    </row>
    <row r="74" spans="1:167" s="47" customFormat="1" ht="30" customHeight="1" thickTop="1" thickBot="1">
      <c r="A74" s="22" t="s">
        <v>20</v>
      </c>
      <c r="B74" s="29" t="s">
        <v>297</v>
      </c>
      <c r="C74" s="35" t="s">
        <v>19</v>
      </c>
      <c r="D74" s="176">
        <v>28752.367035759216</v>
      </c>
      <c r="E74" s="176">
        <v>32217.979580491781</v>
      </c>
      <c r="F74" s="176">
        <v>35998.480222590981</v>
      </c>
      <c r="G74" s="176">
        <v>39470.871316232944</v>
      </c>
      <c r="H74" s="176">
        <v>42860.157884010398</v>
      </c>
      <c r="I74" s="176">
        <v>45267.450458865773</v>
      </c>
      <c r="J74" s="176">
        <v>46234.398856830245</v>
      </c>
      <c r="K74" s="23" t="s">
        <v>18</v>
      </c>
      <c r="L74" s="24" t="s">
        <v>317</v>
      </c>
      <c r="M74" s="25" t="s">
        <v>17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FK74" s="45"/>
    </row>
    <row r="75" spans="1:167" s="47" customFormat="1" ht="15.75" customHeight="1" thickTop="1" thickBot="1">
      <c r="A75" s="20"/>
      <c r="B75" s="31" t="s">
        <v>6</v>
      </c>
      <c r="C75" s="36"/>
      <c r="D75" s="177">
        <v>8.5706752859035333</v>
      </c>
      <c r="E75" s="177">
        <v>12.053312133997167</v>
      </c>
      <c r="F75" s="177">
        <v>11.734133211718586</v>
      </c>
      <c r="G75" s="177">
        <v>9.6459380289694963</v>
      </c>
      <c r="H75" s="177">
        <v>8.5868045339641697</v>
      </c>
      <c r="I75" s="177">
        <v>5.6166208751961877</v>
      </c>
      <c r="J75" s="177">
        <v>2.1360787677740634</v>
      </c>
      <c r="K75" s="122"/>
      <c r="L75" s="40" t="s">
        <v>5</v>
      </c>
      <c r="M75" s="2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FK75" s="45"/>
    </row>
    <row r="76" spans="1:167" s="47" customFormat="1" ht="15.75" customHeight="1" thickTop="1" thickBot="1">
      <c r="A76" s="20"/>
      <c r="B76" s="31" t="s">
        <v>4</v>
      </c>
      <c r="C76" s="38"/>
      <c r="D76" s="177">
        <v>4.1500867323551551</v>
      </c>
      <c r="E76" s="177">
        <v>4.4538812812598971</v>
      </c>
      <c r="F76" s="177">
        <v>4.7860690197433797</v>
      </c>
      <c r="G76" s="177">
        <v>5.0625673416635966</v>
      </c>
      <c r="H76" s="177">
        <v>5.3825633201914869</v>
      </c>
      <c r="I76" s="177">
        <v>5.6011349848869623</v>
      </c>
      <c r="J76" s="177">
        <v>5.636746501264648</v>
      </c>
      <c r="K76" s="123"/>
      <c r="L76" s="40" t="s">
        <v>3</v>
      </c>
      <c r="M76" s="2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FK76" s="45"/>
    </row>
    <row r="77" spans="1:167" s="47" customFormat="1" ht="39.75" customHeight="1" thickTop="1" thickBot="1">
      <c r="A77" s="22"/>
      <c r="B77" s="29" t="s">
        <v>13</v>
      </c>
      <c r="C77" s="35"/>
      <c r="D77" s="176">
        <v>-15547.017379359875</v>
      </c>
      <c r="E77" s="176">
        <v>-18973.446589320534</v>
      </c>
      <c r="F77" s="176">
        <v>-22048.904648032381</v>
      </c>
      <c r="G77" s="176">
        <v>-23958.030630302976</v>
      </c>
      <c r="H77" s="176">
        <v>-25975.295435824009</v>
      </c>
      <c r="I77" s="176">
        <v>-29372.039386787572</v>
      </c>
      <c r="J77" s="176">
        <v>-30473.848569995062</v>
      </c>
      <c r="K77" s="121"/>
      <c r="L77" s="24" t="s">
        <v>12</v>
      </c>
      <c r="M77" s="2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FK77" s="45"/>
    </row>
    <row r="78" spans="1:167" s="47" customFormat="1" ht="15.75" customHeight="1" thickTop="1" thickBot="1">
      <c r="A78" s="20"/>
      <c r="B78" s="31" t="s">
        <v>6</v>
      </c>
      <c r="C78" s="34"/>
      <c r="D78" s="177">
        <v>8.1039242703564014</v>
      </c>
      <c r="E78" s="177">
        <v>22.039141826068615</v>
      </c>
      <c r="F78" s="177">
        <v>16.209274599813142</v>
      </c>
      <c r="G78" s="177">
        <v>8.6585978430495913</v>
      </c>
      <c r="H78" s="177">
        <v>8.4199942668473255</v>
      </c>
      <c r="I78" s="177">
        <v>13.076825090808853</v>
      </c>
      <c r="J78" s="177">
        <v>3.7512178459869538</v>
      </c>
      <c r="K78" s="120"/>
      <c r="L78" s="40" t="s">
        <v>5</v>
      </c>
      <c r="M78" s="2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FK78" s="45"/>
    </row>
    <row r="79" spans="1:167" s="47" customFormat="1" ht="15.75" customHeight="1" thickTop="1">
      <c r="A79" s="102"/>
      <c r="B79" s="103" t="s">
        <v>4</v>
      </c>
      <c r="C79" s="106"/>
      <c r="D79" s="181">
        <v>-2.244040307134759</v>
      </c>
      <c r="E79" s="181">
        <v>0</v>
      </c>
      <c r="F79" s="181">
        <v>0</v>
      </c>
      <c r="G79" s="181">
        <v>0</v>
      </c>
      <c r="H79" s="181">
        <v>0</v>
      </c>
      <c r="I79" s="181">
        <v>-3.6343278828196635</v>
      </c>
      <c r="J79" s="181">
        <v>-3.7152718225860992</v>
      </c>
      <c r="K79" s="124"/>
      <c r="L79" s="107" t="s">
        <v>3</v>
      </c>
      <c r="M79" s="104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FK79" s="45"/>
    </row>
    <row r="80" spans="1:167" s="47" customFormat="1" ht="29.25" customHeight="1">
      <c r="A80" s="216"/>
      <c r="B80" s="216" t="s">
        <v>70</v>
      </c>
      <c r="C80" s="217"/>
      <c r="D80" s="184">
        <v>689656.39469137019</v>
      </c>
      <c r="E80" s="184">
        <v>720213.01407241507</v>
      </c>
      <c r="F80" s="294">
        <v>749879.4184264139</v>
      </c>
      <c r="G80" s="294">
        <v>777915.28189116996</v>
      </c>
      <c r="H80" s="294">
        <v>795193.47977251525</v>
      </c>
      <c r="I80" s="294">
        <v>808183.5303203162</v>
      </c>
      <c r="J80" s="294">
        <v>820232.00522601465</v>
      </c>
      <c r="K80" s="622" t="s">
        <v>10</v>
      </c>
      <c r="L80" s="623"/>
      <c r="M80" s="62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FK80" s="45"/>
    </row>
    <row r="81" spans="1:167" s="47" customFormat="1" ht="6.6" customHeight="1">
      <c r="A81" s="73"/>
      <c r="B81" s="74"/>
      <c r="C81" s="75"/>
      <c r="D81" s="182"/>
      <c r="E81" s="182"/>
      <c r="F81" s="182"/>
      <c r="G81" s="182"/>
      <c r="H81" s="182"/>
      <c r="I81" s="182"/>
      <c r="J81" s="182"/>
      <c r="K81" s="76"/>
      <c r="L81" s="77"/>
      <c r="M81" s="65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FK81" s="45"/>
    </row>
    <row r="82" spans="1:167" ht="33" customHeight="1">
      <c r="A82" s="630" t="s">
        <v>286</v>
      </c>
      <c r="B82" s="631"/>
      <c r="C82" s="132"/>
      <c r="D82" s="180"/>
      <c r="E82" s="180"/>
      <c r="F82" s="180"/>
      <c r="G82" s="180"/>
      <c r="H82" s="180"/>
      <c r="I82" s="180"/>
      <c r="J82" s="180"/>
      <c r="K82" s="133"/>
      <c r="L82" s="632" t="s">
        <v>287</v>
      </c>
      <c r="M82" s="633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</row>
    <row r="83" spans="1:167" ht="30" customHeight="1" thickBot="1">
      <c r="A83" s="66" t="s">
        <v>15</v>
      </c>
      <c r="B83" s="67" t="s">
        <v>267</v>
      </c>
      <c r="C83" s="68"/>
      <c r="D83" s="176">
        <v>402678.85056068521</v>
      </c>
      <c r="E83" s="176">
        <v>403030.53313643206</v>
      </c>
      <c r="F83" s="176">
        <v>400485.9074495394</v>
      </c>
      <c r="G83" s="176">
        <v>398082.79743635928</v>
      </c>
      <c r="H83" s="176">
        <v>394460.82473013416</v>
      </c>
      <c r="I83" s="69">
        <v>391609.74016170908</v>
      </c>
      <c r="J83" s="69">
        <v>390362.1287869619</v>
      </c>
      <c r="K83" s="69"/>
      <c r="L83" s="71" t="s">
        <v>269</v>
      </c>
      <c r="M83" s="72" t="s">
        <v>15</v>
      </c>
    </row>
    <row r="84" spans="1:167" ht="15.75" customHeight="1" thickTop="1" thickBot="1">
      <c r="A84" s="20"/>
      <c r="B84" s="31" t="s">
        <v>6</v>
      </c>
      <c r="C84" s="34"/>
      <c r="D84" s="177">
        <v>1.2307950109948109</v>
      </c>
      <c r="E84" s="177">
        <v>8.7335745410314303E-2</v>
      </c>
      <c r="F84" s="177">
        <v>-0.63137293025668839</v>
      </c>
      <c r="G84" s="177">
        <v>-0.60004858310350073</v>
      </c>
      <c r="H84" s="177">
        <v>-0.90985411315196529</v>
      </c>
      <c r="I84" s="177">
        <v>-0.72278015703476228</v>
      </c>
      <c r="J84" s="177">
        <v>-0.31858537896223282</v>
      </c>
      <c r="K84" s="33"/>
      <c r="L84" s="40" t="s">
        <v>5</v>
      </c>
      <c r="M84" s="21"/>
    </row>
    <row r="85" spans="1:167" ht="15.75" customHeight="1" thickTop="1" thickBot="1">
      <c r="A85" s="20"/>
      <c r="B85" s="31" t="s">
        <v>4</v>
      </c>
      <c r="C85" s="34"/>
      <c r="D85" s="177">
        <v>58.122246180062945</v>
      </c>
      <c r="E85" s="177">
        <v>55.715788844793579</v>
      </c>
      <c r="F85" s="177">
        <v>53.245392100891785</v>
      </c>
      <c r="G85" s="177">
        <v>51.05843631960991</v>
      </c>
      <c r="H85" s="177">
        <v>49.538090181347592</v>
      </c>
      <c r="I85" s="177">
        <v>48.41516094185728</v>
      </c>
      <c r="J85" s="177">
        <v>47.591672392666233</v>
      </c>
      <c r="K85" s="33"/>
      <c r="L85" s="40" t="s">
        <v>3</v>
      </c>
      <c r="M85" s="21"/>
    </row>
    <row r="86" spans="1:167" s="47" customFormat="1" ht="30" customHeight="1" thickTop="1" thickBot="1">
      <c r="A86" s="22" t="s">
        <v>14</v>
      </c>
      <c r="B86" s="29" t="s">
        <v>268</v>
      </c>
      <c r="C86" s="35"/>
      <c r="D86" s="176">
        <v>302524.56151004485</v>
      </c>
      <c r="E86" s="176">
        <v>336155.92752530368</v>
      </c>
      <c r="F86" s="176">
        <v>371442.41562490689</v>
      </c>
      <c r="G86" s="176">
        <v>403790.51508511364</v>
      </c>
      <c r="H86" s="176">
        <v>426707.95047820505</v>
      </c>
      <c r="I86" s="69">
        <v>445945.82954539492</v>
      </c>
      <c r="J86" s="69">
        <v>460343.72500904778</v>
      </c>
      <c r="K86" s="23"/>
      <c r="L86" s="24" t="s">
        <v>270</v>
      </c>
      <c r="M86" s="25" t="s">
        <v>14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FK86" s="45"/>
    </row>
    <row r="87" spans="1:167" s="47" customFormat="1" ht="15.75" customHeight="1" thickTop="1" thickBot="1">
      <c r="A87" s="20"/>
      <c r="B87" s="31" t="s">
        <v>6</v>
      </c>
      <c r="C87" s="36"/>
      <c r="D87" s="177">
        <v>9.7054795155960392</v>
      </c>
      <c r="E87" s="177">
        <v>11.116904309319111</v>
      </c>
      <c r="F87" s="177">
        <v>10.497059611405206</v>
      </c>
      <c r="G87" s="177">
        <v>8.7087790999272414</v>
      </c>
      <c r="H87" s="177">
        <v>5.6755754622569015</v>
      </c>
      <c r="I87" s="177">
        <v>4.5084416743653932</v>
      </c>
      <c r="J87" s="177">
        <v>3.2286198254909859</v>
      </c>
      <c r="K87" s="37"/>
      <c r="L87" s="40" t="s">
        <v>5</v>
      </c>
      <c r="M87" s="2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FK87" s="45"/>
    </row>
    <row r="88" spans="1:167" s="47" customFormat="1" ht="15.75" customHeight="1" thickTop="1" thickBot="1">
      <c r="A88" s="20"/>
      <c r="B88" s="31" t="s">
        <v>4</v>
      </c>
      <c r="C88" s="38"/>
      <c r="D88" s="177">
        <v>43.666080339505037</v>
      </c>
      <c r="E88" s="177">
        <v>46.470902666288644</v>
      </c>
      <c r="F88" s="177">
        <v>49.38400252034468</v>
      </c>
      <c r="G88" s="177">
        <v>51.790513013142068</v>
      </c>
      <c r="H88" s="177">
        <v>53.587823192198734</v>
      </c>
      <c r="I88" s="177">
        <v>55.132793938871075</v>
      </c>
      <c r="J88" s="177">
        <v>56.123599429919857</v>
      </c>
      <c r="K88" s="39"/>
      <c r="L88" s="40" t="s">
        <v>3</v>
      </c>
      <c r="M88" s="2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FK88" s="45"/>
    </row>
    <row r="89" spans="1:167" ht="39.75" customHeight="1" thickTop="1" thickBot="1">
      <c r="A89" s="22" t="s">
        <v>11</v>
      </c>
      <c r="B89" s="29" t="s">
        <v>13</v>
      </c>
      <c r="C89" s="35"/>
      <c r="D89" s="176">
        <v>-15547.017379359875</v>
      </c>
      <c r="E89" s="176">
        <v>-18973.446589320534</v>
      </c>
      <c r="F89" s="176">
        <v>-22048.904648032381</v>
      </c>
      <c r="G89" s="176">
        <v>-23958.030630302976</v>
      </c>
      <c r="H89" s="176">
        <v>-25975.295435824009</v>
      </c>
      <c r="I89" s="69">
        <v>-29372.039386787572</v>
      </c>
      <c r="J89" s="69">
        <v>-30473.848569995062</v>
      </c>
      <c r="K89" s="23"/>
      <c r="L89" s="24" t="s">
        <v>12</v>
      </c>
      <c r="M89" s="25" t="s">
        <v>11</v>
      </c>
    </row>
    <row r="90" spans="1:167" ht="15" thickTop="1" thickBot="1">
      <c r="A90" s="20"/>
      <c r="B90" s="31" t="s">
        <v>6</v>
      </c>
      <c r="C90" s="34"/>
      <c r="D90" s="177">
        <v>8.1039242703564014</v>
      </c>
      <c r="E90" s="177">
        <v>22.039141826068615</v>
      </c>
      <c r="F90" s="177">
        <v>16.209274599813142</v>
      </c>
      <c r="G90" s="177">
        <v>8.6585978430495913</v>
      </c>
      <c r="H90" s="177">
        <v>8.4199942668473255</v>
      </c>
      <c r="I90" s="177">
        <v>13.076825090808853</v>
      </c>
      <c r="J90" s="177">
        <v>3.7512178459869538</v>
      </c>
      <c r="K90" s="17"/>
      <c r="L90" s="40" t="s">
        <v>5</v>
      </c>
      <c r="M90" s="21"/>
    </row>
    <row r="91" spans="1:167" ht="15" thickTop="1" thickBot="1">
      <c r="A91" s="94"/>
      <c r="B91" s="95" t="s">
        <v>4</v>
      </c>
      <c r="C91" s="96"/>
      <c r="D91" s="181">
        <v>-2.244040307134759</v>
      </c>
      <c r="E91" s="177">
        <v>-2.6229291751220751</v>
      </c>
      <c r="F91" s="177">
        <v>-2.9314454055479646</v>
      </c>
      <c r="G91" s="177">
        <v>-3.0728772736685475</v>
      </c>
      <c r="H91" s="177">
        <v>-3.2620895336496925</v>
      </c>
      <c r="I91" s="177">
        <v>-3.631298888313343</v>
      </c>
      <c r="J91" s="441">
        <v>-3.7152718225860992</v>
      </c>
      <c r="K91" s="97"/>
      <c r="L91" s="98" t="s">
        <v>3</v>
      </c>
      <c r="M91" s="99"/>
    </row>
    <row r="92" spans="1:167" s="47" customFormat="1" ht="3" customHeight="1" thickTop="1">
      <c r="A92" s="73"/>
      <c r="B92" s="74"/>
      <c r="C92" s="75"/>
      <c r="D92" s="182"/>
      <c r="E92" s="182"/>
      <c r="F92" s="182"/>
      <c r="G92" s="293"/>
      <c r="H92" s="293"/>
      <c r="I92" s="293"/>
      <c r="J92" s="495"/>
      <c r="K92" s="76"/>
      <c r="L92" s="77"/>
      <c r="M92" s="65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FK92" s="45"/>
    </row>
    <row r="93" spans="1:167" s="47" customFormat="1" ht="29.25" customHeight="1">
      <c r="A93" s="217"/>
      <c r="B93" s="216" t="s">
        <v>70</v>
      </c>
      <c r="C93" s="217"/>
      <c r="D93" s="294">
        <v>689656.39469137019</v>
      </c>
      <c r="E93" s="294">
        <v>720213.01407241507</v>
      </c>
      <c r="F93" s="294">
        <v>749879.41842641402</v>
      </c>
      <c r="G93" s="294">
        <v>777915.28189116996</v>
      </c>
      <c r="H93" s="294">
        <v>795193.47977251525</v>
      </c>
      <c r="I93" s="294">
        <v>808183.53032031644</v>
      </c>
      <c r="J93" s="294">
        <v>820232.00522601465</v>
      </c>
      <c r="K93" s="622" t="s">
        <v>69</v>
      </c>
      <c r="L93" s="623"/>
      <c r="M93" s="62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FK93" s="45"/>
    </row>
    <row r="94" spans="1:167" s="47" customFormat="1" ht="15" customHeight="1" thickBot="1">
      <c r="A94" s="83"/>
      <c r="B94" s="30" t="s">
        <v>6</v>
      </c>
      <c r="C94" s="84"/>
      <c r="D94" s="248">
        <v>4.6262245887632929</v>
      </c>
      <c r="E94" s="248">
        <v>4.4307019577074129</v>
      </c>
      <c r="F94" s="248">
        <v>4.1191152859417315</v>
      </c>
      <c r="G94" s="248">
        <v>3.7387162223478341</v>
      </c>
      <c r="H94" s="248">
        <v>2.2210899160305351</v>
      </c>
      <c r="I94" s="248">
        <v>1.6335710588971777</v>
      </c>
      <c r="J94" s="289">
        <v>1.4908092597386791</v>
      </c>
      <c r="K94" s="85"/>
      <c r="L94" s="26" t="s">
        <v>5</v>
      </c>
      <c r="M94" s="2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167" s="47" customFormat="1" ht="15" customHeight="1" thickTop="1" thickBot="1">
      <c r="A95" s="44"/>
      <c r="B95" s="32" t="s">
        <v>4</v>
      </c>
      <c r="C95" s="41"/>
      <c r="D95" s="177">
        <v>99.544286212433221</v>
      </c>
      <c r="E95" s="177">
        <v>99.563762335960149</v>
      </c>
      <c r="F95" s="177">
        <v>99.69794921568851</v>
      </c>
      <c r="G95" s="248">
        <v>99.734462426593339</v>
      </c>
      <c r="H95" s="248">
        <v>99.828883688383797</v>
      </c>
      <c r="I95" s="248">
        <v>99.916655992415016</v>
      </c>
      <c r="J95" s="241">
        <v>99.914084887959049</v>
      </c>
      <c r="K95" s="43"/>
      <c r="L95" s="18" t="s">
        <v>3</v>
      </c>
      <c r="M95" s="1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167" s="47" customFormat="1" ht="29.25" customHeight="1" thickTop="1" thickBot="1">
      <c r="A96" s="626" t="s">
        <v>9</v>
      </c>
      <c r="B96" s="627"/>
      <c r="C96" s="100"/>
      <c r="D96" s="176">
        <v>3157.2472886465121</v>
      </c>
      <c r="E96" s="176">
        <v>3155.6063722250001</v>
      </c>
      <c r="F96" s="176">
        <v>2271.8788927617034</v>
      </c>
      <c r="G96" s="176">
        <v>1745.8791841220934</v>
      </c>
      <c r="H96" s="176">
        <v>1084.3405594827825</v>
      </c>
      <c r="I96" s="278">
        <v>674.13439343075413</v>
      </c>
      <c r="J96" s="278">
        <v>705.30921348660877</v>
      </c>
      <c r="K96" s="101"/>
      <c r="L96" s="628" t="s">
        <v>8</v>
      </c>
      <c r="M96" s="629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186" s="47" customFormat="1" ht="15" customHeight="1" thickTop="1" thickBot="1">
      <c r="A97" s="44"/>
      <c r="B97" s="32" t="s">
        <v>6</v>
      </c>
      <c r="C97" s="41"/>
      <c r="D97" s="177">
        <v>19.949331838407019</v>
      </c>
      <c r="E97" s="177">
        <v>-5.1973009127692649E-2</v>
      </c>
      <c r="F97" s="177">
        <v>-28.004997303899643</v>
      </c>
      <c r="G97" s="177">
        <v>-23.15262976012788</v>
      </c>
      <c r="H97" s="177">
        <v>-37.891432044993557</v>
      </c>
      <c r="I97" s="177">
        <v>-37.830012210157648</v>
      </c>
      <c r="J97" s="289">
        <v>4.6244221270482999</v>
      </c>
      <c r="K97" s="42"/>
      <c r="L97" s="18" t="s">
        <v>5</v>
      </c>
      <c r="M97" s="1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186" s="47" customFormat="1" ht="15" customHeight="1" thickTop="1" thickBot="1">
      <c r="A98" s="44"/>
      <c r="B98" s="32" t="s">
        <v>4</v>
      </c>
      <c r="C98" s="41"/>
      <c r="D98" s="177">
        <v>0.45571378756678388</v>
      </c>
      <c r="E98" s="177">
        <v>0.43623766403985181</v>
      </c>
      <c r="F98" s="177">
        <v>0.30205078431150151</v>
      </c>
      <c r="G98" s="177">
        <v>0.22392794091656618</v>
      </c>
      <c r="H98" s="177">
        <v>0.1361761601033519</v>
      </c>
      <c r="I98" s="177">
        <v>8.3344007584984517E-2</v>
      </c>
      <c r="J98" s="241">
        <v>8.5915112040943334E-2</v>
      </c>
      <c r="K98" s="43"/>
      <c r="L98" s="18" t="s">
        <v>3</v>
      </c>
      <c r="M98" s="19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186" s="47" customFormat="1" ht="29.25" customHeight="1" thickTop="1" thickBot="1">
      <c r="A99" s="626" t="s">
        <v>7</v>
      </c>
      <c r="B99" s="627"/>
      <c r="C99" s="185"/>
      <c r="D99" s="176">
        <v>692813.64198001672</v>
      </c>
      <c r="E99" s="176">
        <v>723368.62044464005</v>
      </c>
      <c r="F99" s="176">
        <v>752151.29731917533</v>
      </c>
      <c r="G99" s="176">
        <v>779661.16107529204</v>
      </c>
      <c r="H99" s="176">
        <v>796277.82033199805</v>
      </c>
      <c r="I99" s="69">
        <v>808857.66471374722</v>
      </c>
      <c r="J99" s="69">
        <v>820937.31443950126</v>
      </c>
      <c r="K99" s="186"/>
      <c r="L99" s="628" t="s">
        <v>74</v>
      </c>
      <c r="M99" s="62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186" s="47" customFormat="1" ht="15" thickTop="1" thickBot="1">
      <c r="A100" s="44"/>
      <c r="B100" s="32" t="s">
        <v>6</v>
      </c>
      <c r="C100" s="41"/>
      <c r="D100" s="177">
        <v>4.6871691047785475</v>
      </c>
      <c r="E100" s="177">
        <v>4.4102737898317486</v>
      </c>
      <c r="F100" s="177">
        <v>3.9789778075862898</v>
      </c>
      <c r="G100" s="177">
        <v>3.657490700895849</v>
      </c>
      <c r="H100" s="177">
        <v>2.131266771553527</v>
      </c>
      <c r="I100" s="177">
        <v>1.5798310665621926</v>
      </c>
      <c r="J100" s="289">
        <v>1.4934209382844843</v>
      </c>
      <c r="K100" s="42"/>
      <c r="L100" s="18" t="s">
        <v>5</v>
      </c>
      <c r="M100" s="19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186" s="47" customFormat="1" ht="15.75" customHeight="1" thickTop="1">
      <c r="A101" s="135"/>
      <c r="B101" s="136" t="s">
        <v>4</v>
      </c>
      <c r="C101" s="137"/>
      <c r="D101" s="181">
        <v>100</v>
      </c>
      <c r="E101" s="181">
        <v>100</v>
      </c>
      <c r="F101" s="181">
        <v>100</v>
      </c>
      <c r="G101" s="181">
        <v>99.958390367509907</v>
      </c>
      <c r="H101" s="181">
        <v>99.965059848487144</v>
      </c>
      <c r="I101" s="181">
        <v>100</v>
      </c>
      <c r="J101" s="222">
        <v>100</v>
      </c>
      <c r="K101" s="138"/>
      <c r="L101" s="139" t="s">
        <v>3</v>
      </c>
      <c r="M101" s="140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FK101" s="45"/>
    </row>
    <row r="102" spans="1:186" ht="13.8">
      <c r="A102" s="287" t="s">
        <v>318</v>
      </c>
      <c r="B102" s="254"/>
      <c r="C102" s="45"/>
      <c r="D102" s="183"/>
      <c r="E102"/>
      <c r="F102"/>
      <c r="G102"/>
      <c r="H102"/>
      <c r="I102"/>
      <c r="J102"/>
      <c r="K102" s="52"/>
      <c r="L102" s="252"/>
      <c r="M102" s="307" t="s">
        <v>316</v>
      </c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</row>
    <row r="103" spans="1:186" ht="13.8">
      <c r="A103" s="287" t="s">
        <v>312</v>
      </c>
      <c r="E103"/>
      <c r="F103"/>
      <c r="G103"/>
      <c r="H103"/>
      <c r="I103"/>
      <c r="J103"/>
      <c r="L103" s="45"/>
      <c r="M103" s="308" t="s">
        <v>314</v>
      </c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</row>
    <row r="104" spans="1:186" ht="13.8">
      <c r="A104" s="287" t="s">
        <v>313</v>
      </c>
      <c r="L104" s="45"/>
      <c r="M104" s="308" t="s">
        <v>311</v>
      </c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</row>
    <row r="105" spans="1:186" ht="13.8">
      <c r="A105" s="45"/>
      <c r="B105" s="45"/>
      <c r="C105" s="45"/>
      <c r="L105" s="45"/>
      <c r="M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</row>
    <row r="108" spans="1:186">
      <c r="D108" s="134"/>
      <c r="E108" s="134"/>
      <c r="F108" s="134"/>
      <c r="G108" s="134"/>
      <c r="H108" s="134"/>
      <c r="I108" s="134"/>
      <c r="J108" s="134"/>
    </row>
    <row r="109" spans="1:186">
      <c r="E109"/>
      <c r="F109"/>
      <c r="G109"/>
      <c r="H109"/>
      <c r="I109"/>
      <c r="J109"/>
    </row>
    <row r="110" spans="1:186">
      <c r="E110"/>
      <c r="F110"/>
      <c r="G110"/>
      <c r="H110"/>
      <c r="I110"/>
      <c r="J110"/>
    </row>
    <row r="111" spans="1:186">
      <c r="E111"/>
      <c r="F111"/>
      <c r="G111"/>
      <c r="H111"/>
      <c r="I111"/>
      <c r="J111"/>
    </row>
    <row r="112" spans="1:186">
      <c r="E112"/>
      <c r="F112"/>
      <c r="G112"/>
      <c r="H112"/>
      <c r="I112"/>
      <c r="J112"/>
    </row>
    <row r="113" spans="5:10">
      <c r="E113"/>
      <c r="F113"/>
      <c r="G113"/>
      <c r="H113"/>
      <c r="I113"/>
      <c r="J113"/>
    </row>
    <row r="114" spans="5:10">
      <c r="E114"/>
      <c r="F114"/>
      <c r="G114"/>
      <c r="H114"/>
      <c r="I114"/>
      <c r="J114"/>
    </row>
    <row r="115" spans="5:10">
      <c r="E115"/>
      <c r="F115"/>
      <c r="G115"/>
      <c r="H115"/>
      <c r="I115"/>
      <c r="J115"/>
    </row>
    <row r="116" spans="5:10">
      <c r="E116"/>
      <c r="F116"/>
      <c r="G116"/>
      <c r="H116"/>
      <c r="I116"/>
      <c r="J116"/>
    </row>
    <row r="117" spans="5:10">
      <c r="E117"/>
      <c r="F117"/>
      <c r="G117"/>
      <c r="H117"/>
      <c r="I117"/>
      <c r="J117"/>
    </row>
    <row r="118" spans="5:10">
      <c r="E118"/>
      <c r="F118"/>
      <c r="G118"/>
      <c r="H118"/>
      <c r="I118"/>
      <c r="J118"/>
    </row>
    <row r="119" spans="5:10">
      <c r="E119"/>
      <c r="F119"/>
      <c r="G119"/>
      <c r="H119"/>
      <c r="I119"/>
      <c r="J119"/>
    </row>
    <row r="120" spans="5:10">
      <c r="E120"/>
      <c r="F120"/>
      <c r="G120"/>
      <c r="H120"/>
      <c r="I120"/>
      <c r="J120"/>
    </row>
    <row r="121" spans="5:10">
      <c r="E121"/>
      <c r="F121"/>
      <c r="G121"/>
      <c r="H121"/>
      <c r="I121"/>
      <c r="J121"/>
    </row>
    <row r="122" spans="5:10">
      <c r="E122"/>
      <c r="F122"/>
      <c r="G122"/>
      <c r="H122"/>
      <c r="I122"/>
      <c r="J122"/>
    </row>
    <row r="123" spans="5:10">
      <c r="E123"/>
      <c r="F123"/>
      <c r="G123"/>
      <c r="H123"/>
      <c r="I123"/>
      <c r="J123"/>
    </row>
    <row r="124" spans="5:10">
      <c r="E124"/>
      <c r="F124"/>
      <c r="G124"/>
      <c r="H124"/>
      <c r="I124"/>
      <c r="J124"/>
    </row>
    <row r="125" spans="5:10">
      <c r="E125"/>
      <c r="F125"/>
      <c r="G125"/>
      <c r="H125"/>
      <c r="I125"/>
      <c r="J125"/>
    </row>
    <row r="126" spans="5:10">
      <c r="E126"/>
      <c r="F126"/>
      <c r="G126"/>
      <c r="H126"/>
      <c r="I126"/>
      <c r="J126"/>
    </row>
    <row r="127" spans="5:10">
      <c r="E127"/>
      <c r="F127"/>
      <c r="G127"/>
      <c r="H127"/>
      <c r="I127"/>
      <c r="J127"/>
    </row>
    <row r="128" spans="5:10">
      <c r="E128"/>
      <c r="F128"/>
      <c r="G128"/>
      <c r="H128"/>
      <c r="I128"/>
      <c r="J128"/>
    </row>
    <row r="129" spans="5:10">
      <c r="E129"/>
      <c r="F129"/>
      <c r="G129"/>
      <c r="H129"/>
      <c r="I129"/>
      <c r="J129"/>
    </row>
    <row r="130" spans="5:10">
      <c r="E130"/>
      <c r="F130"/>
      <c r="G130"/>
      <c r="H130"/>
      <c r="I130"/>
      <c r="J130"/>
    </row>
    <row r="131" spans="5:10">
      <c r="E131"/>
      <c r="F131"/>
      <c r="G131"/>
      <c r="H131"/>
      <c r="I131"/>
      <c r="J131"/>
    </row>
    <row r="132" spans="5:10">
      <c r="E132"/>
      <c r="F132"/>
      <c r="G132"/>
      <c r="H132"/>
      <c r="I132"/>
      <c r="J132"/>
    </row>
    <row r="133" spans="5:10">
      <c r="E133"/>
      <c r="F133"/>
      <c r="G133"/>
      <c r="H133"/>
      <c r="I133"/>
      <c r="J133"/>
    </row>
    <row r="134" spans="5:10">
      <c r="E134"/>
      <c r="F134"/>
      <c r="G134"/>
      <c r="H134"/>
      <c r="I134"/>
      <c r="J134"/>
    </row>
    <row r="135" spans="5:10">
      <c r="E135"/>
      <c r="F135"/>
      <c r="G135"/>
      <c r="H135"/>
      <c r="I135"/>
      <c r="J135"/>
    </row>
    <row r="136" spans="5:10">
      <c r="E136"/>
      <c r="F136"/>
      <c r="G136"/>
      <c r="H136"/>
      <c r="I136"/>
      <c r="J136"/>
    </row>
    <row r="137" spans="5:10">
      <c r="E137"/>
      <c r="F137"/>
      <c r="G137"/>
      <c r="H137"/>
      <c r="I137"/>
      <c r="J137"/>
    </row>
    <row r="138" spans="5:10">
      <c r="E138"/>
      <c r="F138"/>
      <c r="G138"/>
      <c r="H138"/>
      <c r="I138"/>
      <c r="J138"/>
    </row>
    <row r="139" spans="5:10">
      <c r="E139"/>
      <c r="F139"/>
      <c r="G139"/>
      <c r="H139"/>
      <c r="I139"/>
      <c r="J139"/>
    </row>
    <row r="140" spans="5:10">
      <c r="E140"/>
      <c r="F140"/>
      <c r="G140"/>
      <c r="H140"/>
      <c r="I140"/>
      <c r="J140"/>
    </row>
    <row r="141" spans="5:10">
      <c r="E141"/>
      <c r="F141"/>
      <c r="G141"/>
      <c r="H141"/>
      <c r="I141"/>
      <c r="J141"/>
    </row>
    <row r="142" spans="5:10">
      <c r="E142"/>
      <c r="F142"/>
      <c r="G142"/>
      <c r="H142"/>
      <c r="I142"/>
      <c r="J142"/>
    </row>
    <row r="143" spans="5:10">
      <c r="E143"/>
      <c r="F143"/>
      <c r="G143"/>
      <c r="H143"/>
      <c r="I143"/>
      <c r="J143"/>
    </row>
  </sheetData>
  <mergeCells count="19">
    <mergeCell ref="A1:M1"/>
    <mergeCell ref="A2:M2"/>
    <mergeCell ref="A3:M3"/>
    <mergeCell ref="A4:M4"/>
    <mergeCell ref="A6:B6"/>
    <mergeCell ref="L6:M6"/>
    <mergeCell ref="A8:B8"/>
    <mergeCell ref="L8:M8"/>
    <mergeCell ref="A63:B63"/>
    <mergeCell ref="A99:B99"/>
    <mergeCell ref="L99:M99"/>
    <mergeCell ref="A64:B64"/>
    <mergeCell ref="L64:M64"/>
    <mergeCell ref="K80:M80"/>
    <mergeCell ref="A82:B82"/>
    <mergeCell ref="L82:M82"/>
    <mergeCell ref="K93:M93"/>
    <mergeCell ref="A96:B96"/>
    <mergeCell ref="L96:M96"/>
  </mergeCells>
  <printOptions horizontalCentered="1"/>
  <pageMargins left="0" right="0" top="0.39370078740157483" bottom="0" header="0.31496062992125984" footer="0.31496062992125984"/>
  <pageSetup paperSize="9" scale="80" orientation="landscape" r:id="rId1"/>
  <rowBreaks count="3" manualBreakCount="3">
    <brk id="35" max="11" man="1"/>
    <brk id="63" max="11" man="1"/>
    <brk id="80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79998168889431442"/>
  </sheetPr>
  <dimension ref="A1:V46"/>
  <sheetViews>
    <sheetView view="pageBreakPreview" zoomScale="80" zoomScaleNormal="100" zoomScaleSheetLayoutView="80" workbookViewId="0">
      <selection activeCell="A3" sqref="A3:J3"/>
    </sheetView>
  </sheetViews>
  <sheetFormatPr defaultRowHeight="13.8"/>
  <cols>
    <col min="1" max="1" width="10.69921875" customWidth="1"/>
    <col min="2" max="2" width="30.69921875" customWidth="1"/>
    <col min="3" max="7" width="10.69921875" customWidth="1"/>
    <col min="8" max="8" width="11.09765625" customWidth="1"/>
    <col min="9" max="9" width="30.69921875" customWidth="1"/>
    <col min="10" max="10" width="10.69921875" customWidth="1"/>
    <col min="14" max="18" width="14.09765625" bestFit="1" customWidth="1"/>
    <col min="22" max="22" width="31.8984375" customWidth="1"/>
  </cols>
  <sheetData>
    <row r="1" spans="1:22" ht="19.95" customHeight="1">
      <c r="A1" s="635" t="s">
        <v>271</v>
      </c>
      <c r="B1" s="635"/>
      <c r="C1" s="635"/>
      <c r="D1" s="635"/>
      <c r="E1" s="635"/>
      <c r="F1" s="635"/>
      <c r="G1" s="635"/>
      <c r="H1" s="635"/>
      <c r="I1" s="635"/>
      <c r="J1" s="635"/>
      <c r="K1" s="258"/>
      <c r="L1" s="258"/>
      <c r="M1" s="258"/>
    </row>
    <row r="2" spans="1:22" ht="19.95" customHeight="1">
      <c r="A2" s="635" t="s">
        <v>426</v>
      </c>
      <c r="B2" s="635"/>
      <c r="C2" s="635"/>
      <c r="D2" s="635"/>
      <c r="E2" s="635"/>
      <c r="F2" s="635"/>
      <c r="G2" s="635"/>
      <c r="H2" s="635"/>
      <c r="I2" s="635"/>
      <c r="J2" s="635"/>
      <c r="K2" s="258"/>
      <c r="L2" s="258"/>
      <c r="M2" s="258"/>
    </row>
    <row r="3" spans="1:22" ht="19.95" customHeight="1">
      <c r="A3" s="636" t="s">
        <v>296</v>
      </c>
      <c r="B3" s="636"/>
      <c r="C3" s="636"/>
      <c r="D3" s="636"/>
      <c r="E3" s="636"/>
      <c r="F3" s="636"/>
      <c r="G3" s="636"/>
      <c r="H3" s="636"/>
      <c r="I3" s="636"/>
      <c r="J3" s="636"/>
      <c r="K3" s="251"/>
      <c r="L3" s="251"/>
      <c r="M3" s="251"/>
    </row>
    <row r="4" spans="1:22" ht="19.95" customHeight="1">
      <c r="A4" s="605" t="s">
        <v>425</v>
      </c>
      <c r="B4" s="605"/>
      <c r="C4" s="605"/>
      <c r="D4" s="605"/>
      <c r="E4" s="605"/>
      <c r="F4" s="605"/>
      <c r="G4" s="605"/>
      <c r="H4" s="605"/>
      <c r="I4" s="605"/>
      <c r="J4" s="605"/>
      <c r="K4" s="250"/>
      <c r="L4" s="250"/>
      <c r="M4" s="250"/>
    </row>
    <row r="5" spans="1:22">
      <c r="N5" s="223"/>
      <c r="O5" s="309"/>
      <c r="P5" s="309"/>
      <c r="Q5" s="309"/>
      <c r="R5" s="309"/>
      <c r="S5" s="310"/>
      <c r="T5" s="310"/>
      <c r="U5" s="309"/>
      <c r="V5" s="311"/>
    </row>
    <row r="6" spans="1:22" ht="15" customHeight="1">
      <c r="N6" s="223"/>
      <c r="O6" s="312"/>
      <c r="P6" s="313"/>
      <c r="Q6" s="314"/>
      <c r="R6" s="314"/>
      <c r="S6" s="315"/>
      <c r="T6" s="315"/>
      <c r="U6" s="312"/>
      <c r="V6" s="316"/>
    </row>
    <row r="7" spans="1:22" ht="15" customHeight="1">
      <c r="N7" s="223"/>
      <c r="O7" s="317"/>
      <c r="P7" s="318"/>
      <c r="Q7" s="318"/>
      <c r="R7" s="318"/>
      <c r="S7" s="318"/>
      <c r="T7" s="318"/>
      <c r="U7" s="319"/>
      <c r="V7" s="320"/>
    </row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spans="1:22" ht="15" customHeight="1"/>
    <row r="18" spans="1:22" ht="15" customHeight="1"/>
    <row r="19" spans="1:22" ht="15" customHeight="1"/>
    <row r="20" spans="1:22" ht="15" customHeight="1"/>
    <row r="21" spans="1:22" ht="15" customHeight="1"/>
    <row r="22" spans="1:22" ht="15" customHeight="1"/>
    <row r="23" spans="1:22" ht="15" customHeight="1"/>
    <row r="24" spans="1:22" ht="15" customHeight="1"/>
    <row r="25" spans="1:22" ht="18" customHeight="1"/>
    <row r="26" spans="1:22" ht="18" customHeight="1"/>
    <row r="27" spans="1:22" ht="30" customHeight="1"/>
    <row r="28" spans="1:22" s="323" customFormat="1" ht="15.6">
      <c r="A28" s="646" t="s">
        <v>158</v>
      </c>
      <c r="B28" s="646"/>
      <c r="C28" s="646"/>
      <c r="D28" s="646"/>
      <c r="E28" s="646"/>
      <c r="F28" s="646"/>
      <c r="G28" s="646"/>
      <c r="H28" s="646"/>
      <c r="I28" s="646"/>
      <c r="J28" s="646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</row>
    <row r="29" spans="1:22" ht="28.2" customHeight="1">
      <c r="A29" s="546" t="s">
        <v>108</v>
      </c>
      <c r="B29" s="547" t="s">
        <v>319</v>
      </c>
      <c r="C29" s="549">
        <v>2013</v>
      </c>
      <c r="D29" s="549">
        <v>2014</v>
      </c>
      <c r="E29" s="549">
        <v>2015</v>
      </c>
      <c r="F29" s="549">
        <v>2016</v>
      </c>
      <c r="G29" s="549">
        <v>2017</v>
      </c>
      <c r="H29" s="549">
        <v>2018</v>
      </c>
      <c r="I29" s="326" t="s">
        <v>320</v>
      </c>
      <c r="J29" s="553" t="s">
        <v>107</v>
      </c>
    </row>
    <row r="30" spans="1:22" s="321" customFormat="1" ht="3" customHeight="1" thickBot="1">
      <c r="A30" s="548"/>
      <c r="B30" s="548"/>
      <c r="C30" s="550"/>
      <c r="D30" s="550"/>
      <c r="E30" s="550"/>
      <c r="F30" s="550"/>
      <c r="G30" s="550"/>
      <c r="H30" s="550"/>
      <c r="I30" s="324"/>
      <c r="J30" s="325"/>
    </row>
    <row r="31" spans="1:22" s="321" customFormat="1" ht="18" customHeight="1" thickTop="1" thickBot="1">
      <c r="A31" s="542" t="s">
        <v>111</v>
      </c>
      <c r="B31" s="543" t="s">
        <v>67</v>
      </c>
      <c r="C31" s="551">
        <v>723368.62044464017</v>
      </c>
      <c r="D31" s="551">
        <v>752151</v>
      </c>
      <c r="E31" s="551">
        <v>779661</v>
      </c>
      <c r="F31" s="551">
        <v>796278</v>
      </c>
      <c r="G31" s="551">
        <v>808858</v>
      </c>
      <c r="H31" s="551">
        <f>+'121'!J99</f>
        <v>820937.31443950126</v>
      </c>
      <c r="I31" s="419" t="s">
        <v>109</v>
      </c>
      <c r="J31" s="418" t="s">
        <v>110</v>
      </c>
    </row>
    <row r="32" spans="1:22" s="321" customFormat="1" ht="18" customHeight="1" thickTop="1">
      <c r="A32" s="544" t="s">
        <v>136</v>
      </c>
      <c r="B32" s="545" t="s">
        <v>137</v>
      </c>
      <c r="C32" s="552">
        <f>'118'!E21</f>
        <v>4.4102737898317486</v>
      </c>
      <c r="D32" s="552">
        <v>4</v>
      </c>
      <c r="E32" s="552">
        <v>3.7</v>
      </c>
      <c r="F32" s="552">
        <v>2.1</v>
      </c>
      <c r="G32" s="552">
        <v>1.6</v>
      </c>
      <c r="H32" s="552">
        <f>+'121'!J100</f>
        <v>1.4934209382844843</v>
      </c>
      <c r="I32" s="421" t="s">
        <v>135</v>
      </c>
      <c r="J32" s="420" t="s">
        <v>136</v>
      </c>
    </row>
    <row r="34" spans="1:10" ht="13.95" customHeight="1">
      <c r="A34" s="647" t="s">
        <v>440</v>
      </c>
      <c r="B34" s="647"/>
      <c r="C34" s="647"/>
      <c r="D34" s="647"/>
      <c r="E34" s="647"/>
      <c r="F34" s="647"/>
      <c r="G34" s="647"/>
      <c r="H34" s="647"/>
      <c r="I34" s="647"/>
      <c r="J34" s="647"/>
    </row>
    <row r="45" spans="1:10" ht="28.8" hidden="1" thickTop="1" thickBot="1">
      <c r="B45" s="422" t="s">
        <v>418</v>
      </c>
    </row>
    <row r="46" spans="1:10" ht="28.2" hidden="1" thickTop="1">
      <c r="B46" s="423" t="s">
        <v>419</v>
      </c>
    </row>
  </sheetData>
  <mergeCells count="6">
    <mergeCell ref="A1:J1"/>
    <mergeCell ref="A3:J3"/>
    <mergeCell ref="A28:J28"/>
    <mergeCell ref="A34:J34"/>
    <mergeCell ref="A4:J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U28"/>
  <sheetViews>
    <sheetView view="pageBreakPreview" zoomScale="90" zoomScaleNormal="100" zoomScaleSheetLayoutView="90" workbookViewId="0">
      <selection activeCell="A5" sqref="A5"/>
    </sheetView>
  </sheetViews>
  <sheetFormatPr defaultColWidth="9.09765625" defaultRowHeight="13.8"/>
  <cols>
    <col min="1" max="1" width="4.69921875" style="53" customWidth="1"/>
    <col min="2" max="2" width="30.69921875" style="53" customWidth="1"/>
    <col min="3" max="3" width="6.3984375" style="192" customWidth="1"/>
    <col min="4" max="8" width="10.09765625" style="53" customWidth="1"/>
    <col min="9" max="9" width="11.09765625" style="53" bestFit="1" customWidth="1"/>
    <col min="10" max="10" width="30.69921875" style="54" customWidth="1"/>
    <col min="11" max="11" width="4.69921875" style="53" customWidth="1"/>
    <col min="12" max="16384" width="9.09765625" style="53"/>
  </cols>
  <sheetData>
    <row r="1" spans="1:11" ht="21">
      <c r="A1" s="648" t="s">
        <v>422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s="117" customFormat="1" ht="20.399999999999999">
      <c r="A2" s="641" t="s">
        <v>425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</row>
    <row r="3" spans="1:11" ht="15.6">
      <c r="A3" s="641" t="s">
        <v>290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15.6">
      <c r="A4" s="605" t="s">
        <v>425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</row>
    <row r="5" spans="1:11" ht="15.6">
      <c r="A5" s="11" t="s">
        <v>453</v>
      </c>
      <c r="B5" s="11"/>
      <c r="C5" s="187"/>
      <c r="J5" s="46"/>
      <c r="K5" s="15" t="s">
        <v>452</v>
      </c>
    </row>
    <row r="6" spans="1:11" ht="53.25" customHeight="1">
      <c r="A6" s="649" t="s">
        <v>72</v>
      </c>
      <c r="B6" s="650"/>
      <c r="C6" s="28" t="s">
        <v>78</v>
      </c>
      <c r="D6" s="160">
        <v>2013</v>
      </c>
      <c r="E6" s="160">
        <v>2014</v>
      </c>
      <c r="F6" s="226" t="s">
        <v>173</v>
      </c>
      <c r="G6" s="226" t="s">
        <v>326</v>
      </c>
      <c r="H6" s="226" t="s">
        <v>327</v>
      </c>
      <c r="I6" s="226" t="s">
        <v>423</v>
      </c>
      <c r="J6" s="651" t="s">
        <v>73</v>
      </c>
      <c r="K6" s="652"/>
    </row>
    <row r="7" spans="1:11" ht="6" customHeight="1" thickBot="1">
      <c r="A7" s="79"/>
      <c r="B7" s="80"/>
      <c r="C7" s="188"/>
      <c r="D7" s="81"/>
      <c r="E7" s="81"/>
      <c r="F7" s="81"/>
      <c r="G7" s="81"/>
      <c r="H7" s="81"/>
      <c r="I7" s="81"/>
      <c r="J7" s="82"/>
      <c r="K7" s="81"/>
    </row>
    <row r="8" spans="1:11" s="211" customFormat="1" ht="21" customHeight="1" thickTop="1" thickBot="1">
      <c r="A8" s="66" t="s">
        <v>15</v>
      </c>
      <c r="B8" s="207" t="s">
        <v>64</v>
      </c>
      <c r="C8" s="208" t="s">
        <v>65</v>
      </c>
      <c r="D8" s="209">
        <v>105350.6274081163</v>
      </c>
      <c r="E8" s="209">
        <v>118460.61081583094</v>
      </c>
      <c r="F8" s="209">
        <v>131229.81932570005</v>
      </c>
      <c r="G8" s="209">
        <v>141981.72357972828</v>
      </c>
      <c r="H8" s="209">
        <v>149490.87021525632</v>
      </c>
      <c r="I8" s="209">
        <v>153620.49709733558</v>
      </c>
      <c r="J8" s="210" t="s">
        <v>63</v>
      </c>
      <c r="K8" s="72" t="s">
        <v>15</v>
      </c>
    </row>
    <row r="9" spans="1:11" ht="15" thickTop="1" thickBot="1">
      <c r="A9" s="20"/>
      <c r="B9" s="59" t="s">
        <v>55</v>
      </c>
      <c r="C9" s="189"/>
      <c r="D9" s="130">
        <v>14.563892382193657</v>
      </c>
      <c r="E9" s="130">
        <v>15.780912692772075</v>
      </c>
      <c r="F9" s="130">
        <v>22.290192944359383</v>
      </c>
      <c r="G9" s="130">
        <v>25.707116011249941</v>
      </c>
      <c r="H9" s="130">
        <v>24.602673401987786</v>
      </c>
      <c r="I9" s="130">
        <v>22.054257761737475</v>
      </c>
      <c r="J9" s="58" t="s">
        <v>249</v>
      </c>
      <c r="K9" s="21"/>
    </row>
    <row r="10" spans="1:11" ht="15" thickTop="1" thickBot="1">
      <c r="A10" s="20"/>
      <c r="B10" s="59" t="s">
        <v>54</v>
      </c>
      <c r="C10" s="189"/>
      <c r="D10" s="130">
        <v>15.529355374622369</v>
      </c>
      <c r="E10" s="130">
        <v>12.444143647031211</v>
      </c>
      <c r="F10" s="130">
        <v>10.779286399021885</v>
      </c>
      <c r="G10" s="130">
        <v>8.1931868147612192</v>
      </c>
      <c r="H10" s="130">
        <v>5.2888121415932465</v>
      </c>
      <c r="I10" s="130">
        <v>2.7624609289737201</v>
      </c>
      <c r="J10" s="58" t="s">
        <v>53</v>
      </c>
      <c r="K10" s="21"/>
    </row>
    <row r="11" spans="1:11" s="211" customFormat="1" ht="21" customHeight="1" thickTop="1" thickBot="1">
      <c r="A11" s="22" t="s">
        <v>14</v>
      </c>
      <c r="B11" s="207" t="s">
        <v>61</v>
      </c>
      <c r="C11" s="208" t="s">
        <v>62</v>
      </c>
      <c r="D11" s="209">
        <v>105291.66100789802</v>
      </c>
      <c r="E11" s="209">
        <v>116105.35029593854</v>
      </c>
      <c r="F11" s="209">
        <v>119084.75785966289</v>
      </c>
      <c r="G11" s="209">
        <v>107941.03071777604</v>
      </c>
      <c r="H11" s="209">
        <v>103349.78333624122</v>
      </c>
      <c r="I11" s="209">
        <v>110645.48835612476</v>
      </c>
      <c r="J11" s="210" t="s">
        <v>60</v>
      </c>
      <c r="K11" s="25" t="s">
        <v>14</v>
      </c>
    </row>
    <row r="12" spans="1:11" ht="15" thickTop="1" thickBot="1">
      <c r="A12" s="20"/>
      <c r="B12" s="59" t="s">
        <v>55</v>
      </c>
      <c r="C12" s="189"/>
      <c r="D12" s="130">
        <v>14.555740742966892</v>
      </c>
      <c r="E12" s="130">
        <v>15.467153035640646</v>
      </c>
      <c r="F12" s="130">
        <v>20.227279463337346</v>
      </c>
      <c r="G12" s="130">
        <v>19.543730904756725</v>
      </c>
      <c r="H12" s="130">
        <v>17.008938150714229</v>
      </c>
      <c r="I12" s="130">
        <v>15.884625857141696</v>
      </c>
      <c r="J12" s="58" t="s">
        <v>249</v>
      </c>
      <c r="K12" s="21"/>
    </row>
    <row r="13" spans="1:11" ht="15" thickTop="1" thickBot="1">
      <c r="A13" s="20"/>
      <c r="B13" s="59" t="s">
        <v>54</v>
      </c>
      <c r="C13" s="189"/>
      <c r="D13" s="130">
        <v>26.404136873505962</v>
      </c>
      <c r="E13" s="130">
        <v>10.270223856787084</v>
      </c>
      <c r="F13" s="130">
        <v>2.5661242622585547</v>
      </c>
      <c r="G13" s="130">
        <v>-9.3578114799707066</v>
      </c>
      <c r="H13" s="130">
        <v>-4.2534774320797002</v>
      </c>
      <c r="I13" s="130">
        <v>7.0592359116491643</v>
      </c>
      <c r="J13" s="58" t="s">
        <v>53</v>
      </c>
      <c r="K13" s="21"/>
    </row>
    <row r="14" spans="1:11" s="211" customFormat="1" ht="21" customHeight="1" thickTop="1" thickBot="1">
      <c r="A14" s="22" t="s">
        <v>11</v>
      </c>
      <c r="B14" s="207" t="s">
        <v>295</v>
      </c>
      <c r="C14" s="208" t="s">
        <v>250</v>
      </c>
      <c r="D14" s="209">
        <v>201298.33202862588</v>
      </c>
      <c r="E14" s="209">
        <v>238634.57766346168</v>
      </c>
      <c r="F14" s="209">
        <v>218226.86111763865</v>
      </c>
      <c r="G14" s="209">
        <v>269906.38766238827</v>
      </c>
      <c r="H14" s="209">
        <v>271016.7776622019</v>
      </c>
      <c r="I14" s="209">
        <v>298521.1091310418</v>
      </c>
      <c r="J14" s="210" t="s">
        <v>323</v>
      </c>
      <c r="K14" s="25" t="s">
        <v>11</v>
      </c>
    </row>
    <row r="15" spans="1:11" ht="15" thickTop="1" thickBot="1">
      <c r="A15" s="20"/>
      <c r="B15" s="59" t="s">
        <v>55</v>
      </c>
      <c r="C15" s="189"/>
      <c r="D15" s="130">
        <v>27.827904935230922</v>
      </c>
      <c r="E15" s="130">
        <v>31.790072747796096</v>
      </c>
      <c r="F15" s="130">
        <v>37.067176232875113</v>
      </c>
      <c r="G15" s="130">
        <v>48.869070221690677</v>
      </c>
      <c r="H15" s="130">
        <v>44.602973129270175</v>
      </c>
      <c r="I15" s="130">
        <v>42.856660487983447</v>
      </c>
      <c r="J15" s="58" t="s">
        <v>249</v>
      </c>
      <c r="K15" s="21"/>
    </row>
    <row r="16" spans="1:11" ht="15" thickTop="1" thickBot="1">
      <c r="A16" s="20"/>
      <c r="B16" s="59" t="s">
        <v>54</v>
      </c>
      <c r="C16" s="189"/>
      <c r="D16" s="130">
        <v>9.0444103140170427</v>
      </c>
      <c r="E16" s="130">
        <v>18.54771734001568</v>
      </c>
      <c r="F16" s="130">
        <v>-8.5518690315714991</v>
      </c>
      <c r="G16" s="130">
        <v>23.681560684177612</v>
      </c>
      <c r="H16" s="130">
        <v>0.41139819232531849</v>
      </c>
      <c r="I16" s="130">
        <v>10.148571503983273</v>
      </c>
      <c r="J16" s="58" t="s">
        <v>53</v>
      </c>
      <c r="K16" s="21"/>
    </row>
    <row r="17" spans="1:203" s="211" customFormat="1" ht="21" customHeight="1" thickTop="1" thickBot="1">
      <c r="A17" s="22" t="s">
        <v>20</v>
      </c>
      <c r="B17" s="207" t="s">
        <v>162</v>
      </c>
      <c r="C17" s="208" t="s">
        <v>59</v>
      </c>
      <c r="D17" s="209">
        <v>526018</v>
      </c>
      <c r="E17" s="209">
        <v>510433</v>
      </c>
      <c r="F17" s="209">
        <v>335940</v>
      </c>
      <c r="G17" s="209">
        <v>263526</v>
      </c>
      <c r="H17" s="209">
        <v>310144</v>
      </c>
      <c r="I17" s="209">
        <v>373322</v>
      </c>
      <c r="J17" s="210" t="s">
        <v>161</v>
      </c>
      <c r="K17" s="25" t="s">
        <v>20</v>
      </c>
    </row>
    <row r="18" spans="1:203" ht="15" thickTop="1" thickBot="1">
      <c r="A18" s="56"/>
      <c r="B18" s="59" t="s">
        <v>55</v>
      </c>
      <c r="C18" s="189"/>
      <c r="D18" s="130">
        <v>72.717835019808746</v>
      </c>
      <c r="E18" s="130">
        <v>67.998118134245317</v>
      </c>
      <c r="F18" s="130">
        <v>57.061477766293081</v>
      </c>
      <c r="G18" s="130">
        <v>47.713841494370293</v>
      </c>
      <c r="H18" s="130">
        <v>51.04239160959397</v>
      </c>
      <c r="I18" s="130">
        <v>53.595319450832299</v>
      </c>
      <c r="J18" s="58" t="s">
        <v>249</v>
      </c>
      <c r="K18" s="21"/>
    </row>
    <row r="19" spans="1:203" ht="15" thickTop="1" thickBot="1">
      <c r="A19" s="56"/>
      <c r="B19" s="59" t="s">
        <v>54</v>
      </c>
      <c r="C19" s="189"/>
      <c r="D19" s="130">
        <v>1.1438866765756188</v>
      </c>
      <c r="E19" s="130">
        <v>-2.9628263671585273</v>
      </c>
      <c r="F19" s="130">
        <v>-34.185289744197576</v>
      </c>
      <c r="G19" s="130">
        <v>-21.555634934809788</v>
      </c>
      <c r="H19" s="130">
        <v>17.690095094981139</v>
      </c>
      <c r="I19" s="130">
        <v>20.370537556747827</v>
      </c>
      <c r="J19" s="58" t="s">
        <v>53</v>
      </c>
      <c r="K19" s="21"/>
    </row>
    <row r="20" spans="1:203" s="211" customFormat="1" ht="21" customHeight="1" thickTop="1" thickBot="1">
      <c r="A20" s="212" t="s">
        <v>16</v>
      </c>
      <c r="B20" s="207" t="s">
        <v>57</v>
      </c>
      <c r="C20" s="208" t="s">
        <v>58</v>
      </c>
      <c r="D20" s="209">
        <v>-214590</v>
      </c>
      <c r="E20" s="209">
        <v>-232976</v>
      </c>
      <c r="F20" s="209">
        <v>-215748</v>
      </c>
      <c r="G20" s="209">
        <v>-231050</v>
      </c>
      <c r="H20" s="209">
        <v>-226381</v>
      </c>
      <c r="I20" s="209">
        <v>-239552</v>
      </c>
      <c r="J20" s="210" t="s">
        <v>56</v>
      </c>
      <c r="K20" s="25" t="s">
        <v>16</v>
      </c>
    </row>
    <row r="21" spans="1:203" ht="15" thickTop="1" thickBot="1">
      <c r="A21" s="56"/>
      <c r="B21" s="59" t="s">
        <v>55</v>
      </c>
      <c r="C21" s="189"/>
      <c r="D21" s="130">
        <v>-29.665373080200219</v>
      </c>
      <c r="E21" s="130">
        <v>31.036256610454132</v>
      </c>
      <c r="F21" s="130">
        <v>36.646126406864909</v>
      </c>
      <c r="G21" s="130">
        <v>41.833758632067642</v>
      </c>
      <c r="H21" s="130">
        <v>37.256976291566154</v>
      </c>
      <c r="I21" s="130">
        <v>-34.390863557694914</v>
      </c>
      <c r="J21" s="58" t="s">
        <v>249</v>
      </c>
      <c r="K21" s="57"/>
    </row>
    <row r="22" spans="1:203" ht="14.4" thickTop="1">
      <c r="A22" s="60"/>
      <c r="B22" s="61" t="s">
        <v>54</v>
      </c>
      <c r="C22" s="190"/>
      <c r="D22" s="131">
        <v>7.7884916442447576</v>
      </c>
      <c r="E22" s="131">
        <v>8.5679668204482908</v>
      </c>
      <c r="F22" s="131">
        <v>-7.3947531076162392</v>
      </c>
      <c r="G22" s="131">
        <v>7.0925338821217423</v>
      </c>
      <c r="H22" s="131">
        <v>-2.0207747240856944</v>
      </c>
      <c r="I22" s="131">
        <v>5.8180677707051487</v>
      </c>
      <c r="J22" s="63" t="s">
        <v>53</v>
      </c>
      <c r="K22" s="62"/>
    </row>
    <row r="23" spans="1:203" s="211" customFormat="1" ht="21" customHeight="1" thickBot="1">
      <c r="A23" s="112"/>
      <c r="B23" s="114" t="s">
        <v>67</v>
      </c>
      <c r="C23" s="193" t="s">
        <v>68</v>
      </c>
      <c r="D23" s="194">
        <v>723368.62044464017</v>
      </c>
      <c r="E23" s="194">
        <v>750657.53877523122</v>
      </c>
      <c r="F23" s="194">
        <v>588733.43830300157</v>
      </c>
      <c r="G23" s="194">
        <v>552305.14195989259</v>
      </c>
      <c r="H23" s="194">
        <v>607620.4312136994</v>
      </c>
      <c r="I23" s="194">
        <v>696557.09458450205</v>
      </c>
      <c r="J23" s="115" t="s">
        <v>66</v>
      </c>
      <c r="K23" s="113"/>
    </row>
    <row r="24" spans="1:203" ht="14.4" thickTop="1">
      <c r="A24" s="108"/>
      <c r="B24" s="109" t="s">
        <v>54</v>
      </c>
      <c r="C24" s="191"/>
      <c r="D24" s="110">
        <v>6.3661711988435457</v>
      </c>
      <c r="E24" s="110">
        <v>3.7724774837229091</v>
      </c>
      <c r="F24" s="337">
        <v>-21.570968398775321</v>
      </c>
      <c r="G24" s="337">
        <v>-6.1875704645063081</v>
      </c>
      <c r="H24" s="110">
        <v>10.015349315328969</v>
      </c>
      <c r="I24" s="110">
        <v>14.636878354000537</v>
      </c>
      <c r="J24" s="111" t="s">
        <v>53</v>
      </c>
      <c r="K24" s="110"/>
    </row>
    <row r="25" spans="1:203" s="55" customFormat="1">
      <c r="A25" s="200" t="s">
        <v>321</v>
      </c>
      <c r="B25" s="195"/>
      <c r="C25" s="196"/>
      <c r="D25" s="197"/>
      <c r="E25" s="197"/>
      <c r="F25" s="197"/>
      <c r="G25" s="197"/>
      <c r="H25" s="197"/>
      <c r="I25" s="197"/>
      <c r="J25" s="199"/>
      <c r="K25" s="593" t="s">
        <v>322</v>
      </c>
    </row>
    <row r="26" spans="1:203" s="45" customFormat="1">
      <c r="A26" s="287" t="s">
        <v>312</v>
      </c>
      <c r="B26" s="49"/>
      <c r="C26" s="50"/>
      <c r="D26" t="b">
        <f>D23='[1]119'!E99</f>
        <v>1</v>
      </c>
      <c r="E26" t="b">
        <f>E23='[1]119'!F99</f>
        <v>1</v>
      </c>
      <c r="F26" t="b">
        <f>F23='[1]119'!G99</f>
        <v>1</v>
      </c>
      <c r="G26" t="b">
        <f>G23='[1]119'!H99</f>
        <v>1</v>
      </c>
      <c r="H26" t="b">
        <f>H23='[1]119'!I99</f>
        <v>0</v>
      </c>
      <c r="I26" t="b">
        <f>I23='[1]119'!J99</f>
        <v>1</v>
      </c>
      <c r="J26" s="46"/>
      <c r="K26" s="308" t="s">
        <v>314</v>
      </c>
      <c r="M26" s="47"/>
      <c r="N26" s="280"/>
      <c r="O26" s="280"/>
      <c r="P26" s="280"/>
      <c r="Q26" s="280"/>
      <c r="R26" s="280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</row>
    <row r="27" spans="1:203" s="45" customFormat="1">
      <c r="A27" s="287" t="s">
        <v>313</v>
      </c>
      <c r="B27" s="49"/>
      <c r="C27" s="50"/>
      <c r="D27" s="47"/>
      <c r="E27" s="47"/>
      <c r="F27" s="47"/>
      <c r="G27" s="47"/>
      <c r="H27" s="47"/>
      <c r="I27" s="47"/>
      <c r="J27" s="46"/>
      <c r="K27" s="308" t="s">
        <v>311</v>
      </c>
      <c r="M27" s="47"/>
      <c r="N27" s="280"/>
      <c r="O27" s="280"/>
      <c r="P27" s="280"/>
      <c r="Q27" s="280"/>
      <c r="R27" s="280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</row>
    <row r="28" spans="1:203">
      <c r="D28" s="290"/>
      <c r="E28" s="290"/>
      <c r="F28" s="290"/>
      <c r="G28" s="290"/>
      <c r="H28" s="290"/>
      <c r="I28" s="290"/>
    </row>
  </sheetData>
  <mergeCells count="6">
    <mergeCell ref="A1:K1"/>
    <mergeCell ref="A3:K3"/>
    <mergeCell ref="A2:K2"/>
    <mergeCell ref="A4:K4"/>
    <mergeCell ref="A6:B6"/>
    <mergeCell ref="J6:K6"/>
  </mergeCells>
  <dataValidations count="1">
    <dataValidation allowBlank="1" showInputMessage="1" showErrorMessage="1" sqref="B5:C5 A6 D6:I6"/>
  </dataValidations>
  <printOptions horizontalCentered="1" verticalCentered="1"/>
  <pageMargins left="0" right="0" top="0" bottom="0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T28"/>
  <sheetViews>
    <sheetView view="pageBreakPreview" zoomScale="90" zoomScaleNormal="100" zoomScaleSheetLayoutView="90" workbookViewId="0">
      <selection activeCell="A5" sqref="A5"/>
    </sheetView>
  </sheetViews>
  <sheetFormatPr defaultColWidth="9.09765625" defaultRowHeight="13.8"/>
  <cols>
    <col min="1" max="1" width="4.69921875" style="53" customWidth="1"/>
    <col min="2" max="2" width="35.69921875" style="53" customWidth="1"/>
    <col min="3" max="3" width="6.3984375" style="53" customWidth="1"/>
    <col min="4" max="8" width="10.59765625" style="53" customWidth="1"/>
    <col min="9" max="9" width="35.69921875" style="54" customWidth="1"/>
    <col min="10" max="10" width="6" style="53" customWidth="1"/>
    <col min="11" max="16384" width="9.09765625" style="53"/>
  </cols>
  <sheetData>
    <row r="1" spans="1:10" ht="21">
      <c r="A1" s="648" t="s">
        <v>442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s="117" customFormat="1" ht="20.399999999999999">
      <c r="A2" s="641" t="s">
        <v>433</v>
      </c>
      <c r="B2" s="641"/>
      <c r="C2" s="641"/>
      <c r="D2" s="641"/>
      <c r="E2" s="641"/>
      <c r="F2" s="641"/>
      <c r="G2" s="641"/>
      <c r="H2" s="641"/>
      <c r="I2" s="641"/>
      <c r="J2" s="641"/>
    </row>
    <row r="3" spans="1:10" ht="15.6">
      <c r="A3" s="641" t="s">
        <v>291</v>
      </c>
      <c r="B3" s="641"/>
      <c r="C3" s="641"/>
      <c r="D3" s="641"/>
      <c r="E3" s="641"/>
      <c r="F3" s="641"/>
      <c r="G3" s="641"/>
      <c r="H3" s="641"/>
      <c r="I3" s="641"/>
      <c r="J3" s="641"/>
    </row>
    <row r="4" spans="1:10" ht="15.6">
      <c r="A4" s="605" t="s">
        <v>432</v>
      </c>
      <c r="B4" s="605"/>
      <c r="C4" s="605"/>
      <c r="D4" s="605"/>
      <c r="E4" s="605"/>
      <c r="F4" s="605"/>
      <c r="G4" s="605"/>
      <c r="H4" s="605"/>
      <c r="I4" s="605"/>
      <c r="J4" s="605"/>
    </row>
    <row r="5" spans="1:10" ht="15.6">
      <c r="A5" s="11" t="s">
        <v>439</v>
      </c>
      <c r="B5" s="11"/>
      <c r="C5" s="11"/>
      <c r="D5" s="46"/>
      <c r="E5" s="46"/>
      <c r="F5" s="46"/>
      <c r="G5" s="46"/>
      <c r="H5" s="46"/>
      <c r="I5" s="46"/>
      <c r="J5" s="15" t="s">
        <v>438</v>
      </c>
    </row>
    <row r="6" spans="1:10" ht="53.25" customHeight="1">
      <c r="A6" s="649" t="s">
        <v>72</v>
      </c>
      <c r="B6" s="650"/>
      <c r="C6" s="28" t="s">
        <v>78</v>
      </c>
      <c r="D6" s="160">
        <v>2013</v>
      </c>
      <c r="E6" s="160">
        <v>2014</v>
      </c>
      <c r="F6" s="226">
        <v>2015</v>
      </c>
      <c r="G6" s="226">
        <v>2016</v>
      </c>
      <c r="H6" s="226" t="s">
        <v>327</v>
      </c>
      <c r="I6" s="651" t="s">
        <v>73</v>
      </c>
      <c r="J6" s="652"/>
    </row>
    <row r="7" spans="1:10" ht="6" customHeight="1" thickBot="1">
      <c r="A7" s="79"/>
      <c r="B7" s="80"/>
      <c r="C7" s="188"/>
      <c r="D7" s="227"/>
      <c r="E7" s="227"/>
      <c r="F7" s="227"/>
      <c r="G7" s="227"/>
      <c r="H7" s="227"/>
      <c r="I7" s="82"/>
      <c r="J7" s="81"/>
    </row>
    <row r="8" spans="1:10" ht="21" customHeight="1" thickTop="1" thickBot="1">
      <c r="A8" s="66" t="s">
        <v>15</v>
      </c>
      <c r="B8" s="233" t="s">
        <v>64</v>
      </c>
      <c r="C8" s="208" t="s">
        <v>65</v>
      </c>
      <c r="D8" s="329">
        <v>105350.62740811627</v>
      </c>
      <c r="E8" s="329">
        <v>113794.21850604616</v>
      </c>
      <c r="F8" s="295">
        <v>122470.3795036572</v>
      </c>
      <c r="G8" s="295">
        <v>131023.02815862367</v>
      </c>
      <c r="H8" s="295">
        <v>136846.12716070339</v>
      </c>
      <c r="I8" s="228" t="s">
        <v>63</v>
      </c>
      <c r="J8" s="72" t="s">
        <v>15</v>
      </c>
    </row>
    <row r="9" spans="1:10" ht="15" thickTop="1" thickBot="1">
      <c r="A9" s="20"/>
      <c r="B9" s="59" t="s">
        <v>55</v>
      </c>
      <c r="C9" s="189"/>
      <c r="D9" s="330">
        <v>14.563892382193652</v>
      </c>
      <c r="E9" s="330">
        <v>15.129166021734255</v>
      </c>
      <c r="F9" s="330">
        <v>15.708154467352035</v>
      </c>
      <c r="G9" s="330">
        <v>16.454436480975353</v>
      </c>
      <c r="H9" s="291">
        <v>16.91844351986612</v>
      </c>
      <c r="I9" s="229" t="s">
        <v>249</v>
      </c>
      <c r="J9" s="21"/>
    </row>
    <row r="10" spans="1:10" ht="15" thickTop="1" thickBot="1">
      <c r="A10" s="20"/>
      <c r="B10" s="59" t="s">
        <v>54</v>
      </c>
      <c r="C10" s="189"/>
      <c r="D10" s="330">
        <v>8.8168353547731044</v>
      </c>
      <c r="E10" s="330">
        <v>8.0147516020197855</v>
      </c>
      <c r="F10" s="330">
        <v>7.6244304073761526</v>
      </c>
      <c r="G10" s="330">
        <v>6.983442600266514</v>
      </c>
      <c r="H10" s="291">
        <v>4.4443324840805616</v>
      </c>
      <c r="I10" s="229" t="s">
        <v>53</v>
      </c>
      <c r="J10" s="21"/>
    </row>
    <row r="11" spans="1:10" ht="21" customHeight="1" thickTop="1" thickBot="1">
      <c r="A11" s="22" t="s">
        <v>14</v>
      </c>
      <c r="B11" s="233" t="s">
        <v>61</v>
      </c>
      <c r="C11" s="208" t="s">
        <v>62</v>
      </c>
      <c r="D11" s="295">
        <v>105291.66100789802</v>
      </c>
      <c r="E11" s="295">
        <v>114625.93262391456</v>
      </c>
      <c r="F11" s="295">
        <v>116322.24634469056</v>
      </c>
      <c r="G11" s="295">
        <v>103636.93505790338</v>
      </c>
      <c r="H11" s="295">
        <v>97268.616792842484</v>
      </c>
      <c r="I11" s="228" t="s">
        <v>60</v>
      </c>
      <c r="J11" s="25" t="s">
        <v>14</v>
      </c>
    </row>
    <row r="12" spans="1:10" ht="15" thickTop="1" thickBot="1">
      <c r="A12" s="20"/>
      <c r="B12" s="59" t="s">
        <v>55</v>
      </c>
      <c r="C12" s="189"/>
      <c r="D12" s="330">
        <v>14.555740742966892</v>
      </c>
      <c r="E12" s="291">
        <v>15.239744055812354</v>
      </c>
      <c r="F12" s="291">
        <v>14.919589707952289</v>
      </c>
      <c r="G12" s="291">
        <v>13.015172897154571</v>
      </c>
      <c r="H12" s="291">
        <v>12.02543055919061</v>
      </c>
      <c r="I12" s="229" t="s">
        <v>249</v>
      </c>
      <c r="J12" s="21"/>
    </row>
    <row r="13" spans="1:10" ht="15" thickTop="1" thickBot="1">
      <c r="A13" s="20"/>
      <c r="B13" s="59" t="s">
        <v>54</v>
      </c>
      <c r="C13" s="189"/>
      <c r="D13" s="330">
        <v>24.134957081762394</v>
      </c>
      <c r="E13" s="291">
        <v>8.8651575316267071</v>
      </c>
      <c r="F13" s="291">
        <v>1.4798690679722455</v>
      </c>
      <c r="G13" s="291">
        <v>-10.905318359480077</v>
      </c>
      <c r="H13" s="291">
        <v>-6.1448346204978321</v>
      </c>
      <c r="I13" s="229" t="s">
        <v>53</v>
      </c>
      <c r="J13" s="21"/>
    </row>
    <row r="14" spans="1:10" ht="21" customHeight="1" thickTop="1" thickBot="1">
      <c r="A14" s="22" t="s">
        <v>11</v>
      </c>
      <c r="B14" s="233" t="s">
        <v>295</v>
      </c>
      <c r="C14" s="208" t="s">
        <v>250</v>
      </c>
      <c r="D14" s="329">
        <v>201298.33202862588</v>
      </c>
      <c r="E14" s="295">
        <v>224000.07053942734</v>
      </c>
      <c r="F14" s="295">
        <v>227539.35608269356</v>
      </c>
      <c r="G14" s="295">
        <v>278641.7832901135</v>
      </c>
      <c r="H14" s="295">
        <v>282360.69805678085</v>
      </c>
      <c r="I14" s="228" t="s">
        <v>323</v>
      </c>
      <c r="J14" s="25" t="s">
        <v>11</v>
      </c>
    </row>
    <row r="15" spans="1:10" ht="15" thickTop="1" thickBot="1">
      <c r="A15" s="20"/>
      <c r="B15" s="59" t="s">
        <v>55</v>
      </c>
      <c r="C15" s="189"/>
      <c r="D15" s="330">
        <v>27.827904935230922</v>
      </c>
      <c r="E15" s="330">
        <v>29.781251636181484</v>
      </c>
      <c r="F15" s="330">
        <v>29.184390276524248</v>
      </c>
      <c r="G15" s="330">
        <v>34.993035869558355</v>
      </c>
      <c r="H15" s="330">
        <v>34.908576672350335</v>
      </c>
      <c r="I15" s="229" t="s">
        <v>249</v>
      </c>
      <c r="J15" s="21"/>
    </row>
    <row r="16" spans="1:10" ht="15" thickTop="1" thickBot="1">
      <c r="A16" s="20"/>
      <c r="B16" s="59" t="s">
        <v>54</v>
      </c>
      <c r="C16" s="189"/>
      <c r="D16" s="330">
        <v>6.3601392120536957</v>
      </c>
      <c r="E16" s="330">
        <v>11.277658529020073</v>
      </c>
      <c r="F16" s="330">
        <v>1.5800376913913681</v>
      </c>
      <c r="G16" s="330">
        <v>22.4587201472294</v>
      </c>
      <c r="H16" s="330">
        <v>1.3346579693668303</v>
      </c>
      <c r="I16" s="229" t="s">
        <v>53</v>
      </c>
      <c r="J16" s="21"/>
    </row>
    <row r="17" spans="1:202" ht="21" customHeight="1" thickTop="1" thickBot="1">
      <c r="A17" s="22" t="s">
        <v>20</v>
      </c>
      <c r="B17" s="233" t="s">
        <v>162</v>
      </c>
      <c r="C17" s="208" t="s">
        <v>59</v>
      </c>
      <c r="D17" s="295">
        <v>526018</v>
      </c>
      <c r="E17" s="295">
        <v>528127.09286854893</v>
      </c>
      <c r="F17" s="295">
        <v>520773.9844647639</v>
      </c>
      <c r="G17" s="295">
        <v>500545.29652341688</v>
      </c>
      <c r="H17" s="295">
        <v>503909.60682109609</v>
      </c>
      <c r="I17" s="228" t="s">
        <v>161</v>
      </c>
      <c r="J17" s="25" t="s">
        <v>20</v>
      </c>
    </row>
    <row r="18" spans="1:202" ht="15" thickTop="1" thickBot="1">
      <c r="A18" s="56"/>
      <c r="B18" s="59" t="s">
        <v>55</v>
      </c>
      <c r="C18" s="189"/>
      <c r="D18" s="330">
        <v>72.717835019808746</v>
      </c>
      <c r="E18" s="330">
        <v>70.215539712675394</v>
      </c>
      <c r="F18" s="330">
        <v>66.794911746857267</v>
      </c>
      <c r="G18" s="330">
        <v>62.860635288663545</v>
      </c>
      <c r="H18" s="330">
        <v>62.298922147128131</v>
      </c>
      <c r="I18" s="229" t="s">
        <v>249</v>
      </c>
      <c r="J18" s="21"/>
    </row>
    <row r="19" spans="1:202" ht="15" thickTop="1" thickBot="1">
      <c r="A19" s="56"/>
      <c r="B19" s="59" t="s">
        <v>54</v>
      </c>
      <c r="C19" s="189"/>
      <c r="D19" s="330">
        <v>1.2856677982289142</v>
      </c>
      <c r="E19" s="330">
        <v>0.40095450508329122</v>
      </c>
      <c r="F19" s="330">
        <v>-1.3922990323874984</v>
      </c>
      <c r="G19" s="330">
        <v>-3.8843507058321052</v>
      </c>
      <c r="H19" s="330">
        <v>0.67212904027793741</v>
      </c>
      <c r="I19" s="229" t="s">
        <v>53</v>
      </c>
      <c r="J19" s="21"/>
    </row>
    <row r="20" spans="1:202" ht="21" customHeight="1" thickTop="1" thickBot="1">
      <c r="A20" s="212" t="s">
        <v>16</v>
      </c>
      <c r="B20" s="233" t="s">
        <v>57</v>
      </c>
      <c r="C20" s="208" t="s">
        <v>58</v>
      </c>
      <c r="D20" s="329">
        <v>-214590</v>
      </c>
      <c r="E20" s="329">
        <v>-228396.017218761</v>
      </c>
      <c r="F20" s="329">
        <v>-207444.80532051332</v>
      </c>
      <c r="G20" s="329">
        <v>-217569.22269805934</v>
      </c>
      <c r="H20" s="329">
        <v>-211527.38411767565</v>
      </c>
      <c r="I20" s="228" t="s">
        <v>56</v>
      </c>
      <c r="J20" s="25" t="s">
        <v>16</v>
      </c>
    </row>
    <row r="21" spans="1:202" ht="15" thickTop="1" thickBot="1">
      <c r="A21" s="56"/>
      <c r="B21" s="59" t="s">
        <v>55</v>
      </c>
      <c r="C21" s="189"/>
      <c r="D21" s="330">
        <v>-29.665373080200219</v>
      </c>
      <c r="E21" s="330">
        <v>-30.36570142640344</v>
      </c>
      <c r="F21" s="330">
        <v>26.607046198685836</v>
      </c>
      <c r="G21" s="330">
        <v>27.323280536351817</v>
      </c>
      <c r="H21" s="330">
        <v>26.151372898535207</v>
      </c>
      <c r="I21" s="229" t="s">
        <v>249</v>
      </c>
      <c r="J21" s="57"/>
    </row>
    <row r="22" spans="1:202" ht="14.4" thickTop="1">
      <c r="A22" s="60"/>
      <c r="B22" s="61" t="s">
        <v>54</v>
      </c>
      <c r="C22" s="190"/>
      <c r="D22" s="331">
        <v>8.6953342979550143</v>
      </c>
      <c r="E22" s="331">
        <v>6.4336722208681749</v>
      </c>
      <c r="F22" s="331">
        <v>-9.1731949415653276</v>
      </c>
      <c r="G22" s="331">
        <v>4.8805355052893447</v>
      </c>
      <c r="H22" s="331">
        <v>-2.7769730044807375</v>
      </c>
      <c r="I22" s="230" t="s">
        <v>53</v>
      </c>
      <c r="J22" s="62"/>
    </row>
    <row r="23" spans="1:202" ht="21" customHeight="1" thickBot="1">
      <c r="A23" s="112"/>
      <c r="B23" s="234" t="s">
        <v>67</v>
      </c>
      <c r="C23" s="193" t="s">
        <v>68</v>
      </c>
      <c r="D23" s="332">
        <v>723368.62044464017</v>
      </c>
      <c r="E23" s="332">
        <v>752151.29731917591</v>
      </c>
      <c r="F23" s="332">
        <v>779661.16107529192</v>
      </c>
      <c r="G23" s="332">
        <v>796277.82033199805</v>
      </c>
      <c r="H23" s="332">
        <v>808857.66471374722</v>
      </c>
      <c r="I23" s="231" t="s">
        <v>66</v>
      </c>
      <c r="J23" s="113"/>
    </row>
    <row r="24" spans="1:202" ht="14.4" thickTop="1">
      <c r="A24" s="108"/>
      <c r="B24" s="61" t="s">
        <v>54</v>
      </c>
      <c r="C24" s="191"/>
      <c r="D24" s="333">
        <v>4.4102737898317486</v>
      </c>
      <c r="E24" s="331">
        <v>3.9789778075863325</v>
      </c>
      <c r="F24" s="333">
        <v>3.6574907008958206</v>
      </c>
      <c r="G24" s="333">
        <v>2.131266771553527</v>
      </c>
      <c r="H24" s="333">
        <v>1.5798310665621926</v>
      </c>
      <c r="I24" s="232" t="s">
        <v>53</v>
      </c>
      <c r="J24" s="110"/>
    </row>
    <row r="25" spans="1:202" s="55" customFormat="1">
      <c r="A25" s="200" t="s">
        <v>321</v>
      </c>
      <c r="B25" s="195"/>
      <c r="C25" s="196"/>
      <c r="D25"/>
      <c r="E25"/>
      <c r="F25"/>
      <c r="G25"/>
      <c r="H25"/>
      <c r="I25" s="199"/>
      <c r="J25" s="593" t="s">
        <v>322</v>
      </c>
    </row>
    <row r="26" spans="1:202" s="45" customFormat="1">
      <c r="A26" s="287" t="s">
        <v>312</v>
      </c>
      <c r="B26" s="49"/>
      <c r="C26" s="50"/>
      <c r="D26" t="b">
        <f>D23='[1]120'!E99</f>
        <v>1</v>
      </c>
      <c r="E26" t="b">
        <f>E23='[1]120'!F99</f>
        <v>0</v>
      </c>
      <c r="F26" t="b">
        <f>F23='[1]120'!G99</f>
        <v>1</v>
      </c>
      <c r="G26" t="b">
        <f>G23='[1]120'!H99</f>
        <v>1</v>
      </c>
      <c r="H26" t="b">
        <f>H23='[1]120'!I99</f>
        <v>1</v>
      </c>
      <c r="I26" s="46"/>
      <c r="J26" s="308" t="s">
        <v>314</v>
      </c>
      <c r="L26" s="47"/>
      <c r="M26" s="280"/>
      <c r="N26" s="280"/>
      <c r="O26" s="280"/>
      <c r="P26" s="280"/>
      <c r="Q26" s="280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</row>
    <row r="27" spans="1:202" s="45" customFormat="1">
      <c r="A27" s="287" t="s">
        <v>313</v>
      </c>
      <c r="B27" s="49"/>
      <c r="C27" s="50"/>
      <c r="D27" s="47"/>
      <c r="E27" s="47"/>
      <c r="F27" s="47"/>
      <c r="G27" s="47"/>
      <c r="H27" s="47"/>
      <c r="I27" s="46"/>
      <c r="J27" s="308" t="s">
        <v>311</v>
      </c>
      <c r="L27" s="47"/>
      <c r="M27" s="280"/>
      <c r="N27" s="280"/>
      <c r="O27" s="280"/>
      <c r="P27" s="280"/>
      <c r="Q27" s="280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</row>
    <row r="28" spans="1:202">
      <c r="D28" s="290"/>
      <c r="E28" s="290"/>
      <c r="F28" s="290"/>
      <c r="G28" s="290"/>
      <c r="H28" s="290"/>
    </row>
  </sheetData>
  <mergeCells count="6">
    <mergeCell ref="A1:J1"/>
    <mergeCell ref="A3:J3"/>
    <mergeCell ref="A4:J4"/>
    <mergeCell ref="A6:B6"/>
    <mergeCell ref="I6:J6"/>
    <mergeCell ref="A2:J2"/>
  </mergeCells>
  <dataValidations count="1">
    <dataValidation allowBlank="1" showInputMessage="1" showErrorMessage="1" sqref="A6 B5:C5 D6:H6"/>
  </dataValidations>
  <printOptions horizontalCentered="1" verticalCentered="1"/>
  <pageMargins left="0" right="0" top="0" bottom="0" header="0.31496062992125984" footer="0.31496062992125984"/>
  <pageSetup paperSize="9"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National Accounts Abstract 2018 </EnglishTitle>
    <PublishingRollupImage xmlns="http://schemas.microsoft.com/sharepoint/v3" xsi:nil="true"/>
    <TaxCatchAll xmlns="b1657202-86a7-46c3-ba71-02bb0da5a392">
      <Value>657</Value>
      <Value>643</Value>
      <Value>640</Value>
      <Value>178</Value>
      <Value>645</Value>
    </TaxCatchAll>
    <DocType xmlns="b1657202-86a7-46c3-ba71-02bb0da5a392">
      <Value>Publication</Value>
    </DocType>
    <DocumentDescription xmlns="b1657202-86a7-46c3-ba71-02bb0da5a392">فصل المجموعة الاحصائية للحسابات الوطنية 2018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43e67556-4a22-4c31-b67a-99a39b12edc5</TermId>
        </TermInfo>
        <TermInfo xmlns="http://schemas.microsoft.com/office/infopath/2007/PartnerControls">
          <TermName xmlns="http://schemas.microsoft.com/office/infopath/2007/PartnerControls">QatarNationalDay</TermName>
          <TermId xmlns="http://schemas.microsoft.com/office/infopath/2007/PartnerControls">0fdc3262-973a-4540-9591-e9bb4d536eb8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d7e8a056-d6ab-482e-bf61-3a160944221a</TermId>
        </TermInfo>
      </Terms>
    </TaxKeywordTaxHTField>
    <Year xmlns="b1657202-86a7-46c3-ba71-02bb0da5a392">2018</Year>
    <PublishingStartDate xmlns="http://schemas.microsoft.com/sharepoint/v3">2017-12-06T21:00:00+00:00</PublishingStartDate>
    <Visible xmlns="b1657202-86a7-46c3-ba71-02bb0da5a392">true</Visible>
    <ArabicTitle xmlns="b1657202-86a7-46c3-ba71-02bb0da5a392">فصل المجموعة الاحصائية للحسابات الوطنية 2018</ArabicTitle>
    <DocPeriodicity xmlns="423524d6-f9d7-4b47-aadf-7b8f6888b7b0">Annual</DocPeriodicity>
    <DocumentDescription0 xmlns="423524d6-f9d7-4b47-aadf-7b8f6888b7b0">National Accounts Abstract 2018</DocumentDescription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9F6286-C76C-4A83-A431-526B900ED4E8}">
  <ds:schemaRefs>
    <ds:schemaRef ds:uri="http://purl.org/dc/dcmitype/"/>
    <ds:schemaRef ds:uri="http://schemas.microsoft.com/office/2006/metadata/properties"/>
    <ds:schemaRef ds:uri="http://schemas.microsoft.com/sharepoint/v3"/>
    <ds:schemaRef ds:uri="b1657202-86a7-46c3-ba71-02bb0da5a39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15763A4-C0AA-484F-B5F2-583D8479C3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6A85FC-5B56-428B-873B-FC2F08885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الغلاف</vt:lpstr>
      <vt:lpstr>مقدمة</vt:lpstr>
      <vt:lpstr>118</vt:lpstr>
      <vt:lpstr>119</vt:lpstr>
      <vt:lpstr>120</vt:lpstr>
      <vt:lpstr>121</vt:lpstr>
      <vt:lpstr>Gr_42</vt:lpstr>
      <vt:lpstr>122</vt:lpstr>
      <vt:lpstr>123</vt:lpstr>
      <vt:lpstr>124</vt:lpstr>
      <vt:lpstr>125</vt:lpstr>
      <vt:lpstr>126</vt:lpstr>
      <vt:lpstr>'118'!Print_Area</vt:lpstr>
      <vt:lpstr>'119'!Print_Area</vt:lpstr>
      <vt:lpstr>'120'!Print_Area</vt:lpstr>
      <vt:lpstr>'121'!Print_Area</vt:lpstr>
      <vt:lpstr>'122'!Print_Area</vt:lpstr>
      <vt:lpstr>'123'!Print_Area</vt:lpstr>
      <vt:lpstr>'125'!Print_Area</vt:lpstr>
      <vt:lpstr>'126'!Print_Area</vt:lpstr>
      <vt:lpstr>Gr_42!Print_Area</vt:lpstr>
      <vt:lpstr>الغلاف!Print_Area</vt:lpstr>
      <vt:lpstr>مقدمة!Print_Area</vt:lpstr>
      <vt:lpstr>'119'!Print_Titles</vt:lpstr>
      <vt:lpstr>'120'!Print_Titles</vt:lpstr>
      <vt:lpstr>'121'!Print_Titles</vt:lpstr>
      <vt:lpstr>'122'!Print_Titles</vt:lpstr>
      <vt:lpstr>'123'!Print_Titles</vt:lpstr>
      <vt:lpstr>'126'!Print_Titles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Accounts Abstract 2018</dc:title>
  <dc:creator>Wadha Nasser Al-Jabor</dc:creator>
  <cp:keywords>QatarNationalDay; Planning and Statistics Authority; PSA; Statistics; Economic</cp:keywords>
  <cp:lastModifiedBy>Saber Abd El_Zaher</cp:lastModifiedBy>
  <cp:lastPrinted>2019-12-03T05:22:10Z</cp:lastPrinted>
  <dcterms:created xsi:type="dcterms:W3CDTF">2012-01-01T09:13:43Z</dcterms:created>
  <dcterms:modified xsi:type="dcterms:W3CDTF">2019-12-29T05:36:16Z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640;#Statistics|43e67556-4a22-4c31-b67a-99a39b12edc5;#657;#QatarNationalDay|0fdc3262-973a-4540-9591-e9bb4d536eb8;#178;#Planning and Statistics Authority|e65649f4-24d1-441c-884c-448bd6b7a8f9;#643;#PSA|0e57c6e0-7d64-49c5-8339-fa33dddca9a5;#645;#Economic|d7e8a056-d6ab-482e-bf61-3a160944221a</vt:lpwstr>
  </property>
  <property fmtid="{D5CDD505-2E9C-101B-9397-08002B2CF9AE}" pid="4" name="CategoryDescription">
    <vt:lpwstr>National Accounts Abstract 2018</vt:lpwstr>
  </property>
</Properties>
</file>